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ptop-ijm05\Desktop\Ruben Facturas\"/>
    </mc:Choice>
  </mc:AlternateContent>
  <bookViews>
    <workbookView xWindow="0" yWindow="0" windowWidth="20490" windowHeight="7755" activeTab="3"/>
  </bookViews>
  <sheets>
    <sheet name="Mexico" sheetId="25" r:id="rId1"/>
    <sheet name="Tequila" sheetId="24" r:id="rId2"/>
    <sheet name="Guantes Box" sheetId="23" r:id="rId3"/>
    <sheet name="grabadora" sheetId="18" r:id="rId4"/>
    <sheet name="lAGOS" sheetId="22" r:id="rId5"/>
    <sheet name="CDMX" sheetId="21" r:id="rId6"/>
    <sheet name="Ameca" sheetId="19" r:id="rId7"/>
    <sheet name="Combustible" sheetId="17" r:id="rId8"/>
    <sheet name="May" sheetId="20" r:id="rId9"/>
    <sheet name="MIGUEL MEZQUITIC" sheetId="16" r:id="rId10"/>
    <sheet name="FER MEZQUITIC" sheetId="15" r:id="rId11"/>
  </sheets>
  <calcPr calcId="152511" iterateDelta="1E-4"/>
</workbook>
</file>

<file path=xl/calcChain.xml><?xml version="1.0" encoding="utf-8"?>
<calcChain xmlns="http://schemas.openxmlformats.org/spreadsheetml/2006/main">
  <c r="E34" i="25" l="1"/>
  <c r="E36" i="25"/>
  <c r="E19" i="24"/>
  <c r="E21" i="24"/>
  <c r="E19" i="23"/>
  <c r="E21" i="23"/>
  <c r="E17" i="22"/>
  <c r="E19" i="22"/>
  <c r="E22" i="21"/>
  <c r="E24" i="21"/>
  <c r="E27" i="20"/>
  <c r="E29" i="20"/>
  <c r="E15" i="19"/>
  <c r="E17" i="19"/>
  <c r="E17" i="17"/>
  <c r="E19" i="17"/>
  <c r="E24" i="16"/>
  <c r="E26" i="16"/>
  <c r="E26" i="15"/>
  <c r="E28" i="15"/>
</calcChain>
</file>

<file path=xl/sharedStrings.xml><?xml version="1.0" encoding="utf-8"?>
<sst xmlns="http://schemas.openxmlformats.org/spreadsheetml/2006/main" count="358" uniqueCount="131">
  <si>
    <t>COMPROBACION DE GASTOS</t>
  </si>
  <si>
    <t xml:space="preserve">FECHA:  </t>
  </si>
  <si>
    <t>MOTIVO DE LA COMISION</t>
  </si>
  <si>
    <t>PERSONAL ASIGNADO:</t>
  </si>
  <si>
    <t xml:space="preserve">Transporte: </t>
  </si>
  <si>
    <t xml:space="preserve">Lugar de la Comisión: </t>
  </si>
  <si>
    <t>Anticipo</t>
  </si>
  <si>
    <t>Autorizó</t>
  </si>
  <si>
    <t>Elaboró</t>
  </si>
  <si>
    <t>Vo.Bo.</t>
  </si>
  <si>
    <t>Fecha</t>
  </si>
  <si>
    <t>No. Factura</t>
  </si>
  <si>
    <t>Concepto</t>
  </si>
  <si>
    <t>Total</t>
  </si>
  <si>
    <t>Fecha de elaboracion</t>
  </si>
  <si>
    <t xml:space="preserve">L.C.P. Maria Elena
Jauregui Flores
Coordinadora Administrativa                                          </t>
  </si>
  <si>
    <t>Total:</t>
  </si>
  <si>
    <t>Devolución</t>
  </si>
  <si>
    <t>San Sebastián, Mpio de Mezquitic</t>
  </si>
  <si>
    <t>07 al 09 de julio del 2013</t>
  </si>
  <si>
    <t>Evento con las mujeres de la comunidad WIXÁRIKA</t>
  </si>
  <si>
    <t>Camioneta oficial Durango 8 cilindros placas JHZ-1878</t>
  </si>
  <si>
    <t>Comida</t>
  </si>
  <si>
    <t>S/N</t>
  </si>
  <si>
    <t>Cena</t>
  </si>
  <si>
    <t>Desayuno</t>
  </si>
  <si>
    <t>Miguel A. Ascencio Ramírez Coordinador de Comunicación Social</t>
  </si>
  <si>
    <t>Miguel A. Ascencio Ramírez</t>
  </si>
  <si>
    <t>Lic. Mariana Fernández Ramírez
Presidenta del IJM</t>
  </si>
  <si>
    <t>Hospedaje (del 7 al 8 de julio)</t>
  </si>
  <si>
    <t>Ma. Fernanda Cervantes Casas</t>
  </si>
  <si>
    <t>Ma. Fernanda Cervantes Casas, Analista de Comunicación Social</t>
  </si>
  <si>
    <t>MOTIVO DEL GASTO</t>
  </si>
  <si>
    <t xml:space="preserve">Lugar: </t>
  </si>
  <si>
    <t>Licda. Katia Torres Durán
Coordinadora Administrativa</t>
  </si>
  <si>
    <t>Zacatecas</t>
  </si>
  <si>
    <t>Jornada Regional de Protección Civil, región occidente. Con el taller Gestión Integral del Riesgo de Desastres con PEG.</t>
  </si>
  <si>
    <t>Ma. Teresa Hernández Pezo, adscrita a comunicación social.</t>
  </si>
  <si>
    <t>Autobús</t>
  </si>
  <si>
    <t>Ma. Teresa Hernández Pezo</t>
  </si>
  <si>
    <t>14 al 16 de junio del 2015</t>
  </si>
  <si>
    <t>14 al 16 de junio</t>
  </si>
  <si>
    <t>HOSPEDAJE</t>
  </si>
  <si>
    <t>ALIMENTO/CENA</t>
  </si>
  <si>
    <t>ALIMENTO/DESAYUNO</t>
  </si>
  <si>
    <t>ALIMENTO/COMIDA</t>
  </si>
  <si>
    <t>TAXI/RECINTO FERIAL ZACATECAS</t>
  </si>
  <si>
    <t>TAXI/HOTEL</t>
  </si>
  <si>
    <t>Informe de viajes oficiales No. 187</t>
  </si>
  <si>
    <t>TAXI/GDL CENTRAL</t>
  </si>
  <si>
    <t>TAXI/ZACATECAS CENTRAL</t>
  </si>
  <si>
    <t>MOTIVO DEL GASTO:</t>
  </si>
  <si>
    <t>Miguel A. Ascencio Ramírez
Coordinador de comunicación social</t>
  </si>
  <si>
    <t>Vehiculo personal Jetta 3464</t>
  </si>
  <si>
    <t>K-1022</t>
  </si>
  <si>
    <t>Combustible traslado</t>
  </si>
  <si>
    <t>FECHA
MOTIVO DE LA COMISION</t>
  </si>
  <si>
    <t>Tlajomulco de Zúñiga, El Salto, Tonalá,  Zapopan, Tlaquepaque y Guadalajara.</t>
  </si>
  <si>
    <t>13-07-15.- Tlajomulco de Zúñiga: Traslado de articulos donados al refugio CAMHHET.
14-07-15.- El Salto: Traslado de material de difusión al Instituto Mpal. De las Mujeres.
16-07-15.-Tonalá: Traslado de material de difusión al Instituto Mpal. De las Mujeres, así como de la compra de material para el apoyo en la 5ta. Carrera contra el Cáncer de Mama.
21/07/15.-Zapopan, Tlaquepaque y Guadalajara: Traslado de material a los Institutos Municipañes de las Mujeres y convocatoria al “Taller para la Incorporación del Lenguaje Incluyente en la Comunicación Institucional” será impartido el 31 de julio y 1 de agosto.</t>
  </si>
  <si>
    <t>Ma. Teresa Hernández Pezo
Encargada Despacho de la Coordinación de Comunicación Social</t>
  </si>
  <si>
    <t>27 de mayo de 2016</t>
  </si>
  <si>
    <t>Viáticos comisión al Municipio de Ameca</t>
  </si>
  <si>
    <t>Gasolina</t>
  </si>
  <si>
    <t>Alimento</t>
  </si>
  <si>
    <t>Informe No. 244</t>
  </si>
  <si>
    <t>Érika Loyo Beristáin, Jesús Fuentes, Ma. Teresa Hernández Pezo,</t>
  </si>
  <si>
    <t>Viáticos comisión a la XIII Reunión Nacional de las Áreas de Comunicación Social y Difusión de los Mecanismos para el adelanto de las Mujeres en las Entidades Federativas, realizó en la Ciudad de México.</t>
  </si>
  <si>
    <t>15 de junio de 2016</t>
  </si>
  <si>
    <t>Ma. Teresa Hernández Pezo, encargada de la coordinación de comunicación social del IJM.</t>
  </si>
  <si>
    <t>No. 75</t>
  </si>
  <si>
    <t xml:space="preserve">Taxi GDL-Aeropuerto </t>
  </si>
  <si>
    <t>Taxi Aeropuerto-Inmujeres</t>
  </si>
  <si>
    <t>Taxi Inmujeres-Aeropuerto</t>
  </si>
  <si>
    <t>Taxi Aeropuerto-GDL</t>
  </si>
  <si>
    <t>B4701451</t>
  </si>
  <si>
    <t>TTAF1456</t>
  </si>
  <si>
    <t>AI36030</t>
  </si>
  <si>
    <t>CASETAS</t>
  </si>
  <si>
    <t>ALIMENTO</t>
  </si>
  <si>
    <t>COMBUSTIBLE</t>
  </si>
  <si>
    <t>Érika Loyo Beristáin, presidenta del IJM, Ma. Teresa Hernández Pezo, encargada de la coordinación de comunicación social del IJM y Jesús Fuentes conductor del IJM.</t>
  </si>
  <si>
    <t>19 de julio de 2016</t>
  </si>
  <si>
    <t>Informe No.</t>
  </si>
  <si>
    <t>Viáticos comisión al Municipio de Lagos de Moreno, a fin de inaugurar el Centro de Desarrollo para las Mujeres.</t>
  </si>
  <si>
    <t>Alimento -comida-</t>
  </si>
  <si>
    <t>Comisión Estrategia Gobierno de Jalisco #VamosJuntos en la Región Norte.</t>
  </si>
  <si>
    <t>Vehiculo oficial CRV Blanca, JLW-3338</t>
  </si>
  <si>
    <t>Érika Loyo Beristán, presidenta del IJM, Ma. Teresa Hernández Pezo, Coordinadora de Comunicación Social y Jesús Fuentes Medina auxiliar de logística.</t>
  </si>
  <si>
    <t>Ma. Teresa Hernández Pezo
Coordinadora de Comunicación Social</t>
  </si>
  <si>
    <t>Santa María de los Ángeles, Jalisco</t>
  </si>
  <si>
    <t>Casetas</t>
  </si>
  <si>
    <t>Taller Regional Valles</t>
  </si>
  <si>
    <t>Tequila Jalisco</t>
  </si>
  <si>
    <t>Fecha factura</t>
  </si>
  <si>
    <t>Érika Loyo Beristán, presidenta del IJM, Ma. Teresa Hernández Pezo, coordinadora de Comunicación Social.</t>
  </si>
  <si>
    <t>Ma. Teresa Hernández Pezo, coordinadora de Comunicación Social.</t>
  </si>
  <si>
    <t>Ciudad de México</t>
  </si>
  <si>
    <t xml:space="preserve">Avión </t>
  </si>
  <si>
    <t>Traslado</t>
  </si>
  <si>
    <t>69D3</t>
  </si>
  <si>
    <t>Licda. Monica Maho Alvizu
Coordinadora Administrativa IJM</t>
  </si>
  <si>
    <t>Guadalajara, JALISCO</t>
  </si>
  <si>
    <t>Paqueteria</t>
  </si>
  <si>
    <t xml:space="preserve">Dra. Érika Adriana Loyo Beristáin
Presidenta Instituto Jalisciense de las Mujeres
</t>
  </si>
  <si>
    <t>Rubén Arriaga y Carlos González Flores</t>
  </si>
  <si>
    <t>Capacitación a Choferes del Transporte Público Violencia y Acoso Sexual en el Transporte Público</t>
  </si>
  <si>
    <t>Automovil</t>
  </si>
  <si>
    <t>Desayuno p/2 personas</t>
  </si>
  <si>
    <t>Anticipo Otorgado</t>
  </si>
  <si>
    <t>Diferencia</t>
  </si>
  <si>
    <t>2 dias de hotel</t>
  </si>
  <si>
    <t>Desayuno para 2 personas</t>
  </si>
  <si>
    <t>Comida para 2 personas</t>
  </si>
  <si>
    <t xml:space="preserve">Cena para 2 personas </t>
  </si>
  <si>
    <t>caminos y puentes federales de ingresos y servicios conexos</t>
  </si>
  <si>
    <t>concecionaria autopista guadalajara tepic s.a de c.v</t>
  </si>
  <si>
    <t>Fondo Nacional de Infraestructura</t>
  </si>
  <si>
    <t>13/07/2018</t>
  </si>
  <si>
    <t>15/07/2018</t>
  </si>
  <si>
    <t>14/07/2018</t>
  </si>
  <si>
    <t>IWAMS133437</t>
  </si>
  <si>
    <t>PPVT10104</t>
  </si>
  <si>
    <t>BKGGDLAADP13023</t>
  </si>
  <si>
    <t>16/07/2018</t>
  </si>
  <si>
    <t>FW233333</t>
  </si>
  <si>
    <t>JC76790</t>
  </si>
  <si>
    <t>17/07/2018</t>
  </si>
  <si>
    <t>15-4-14-2306</t>
  </si>
  <si>
    <t>Rubén Arriaga</t>
  </si>
  <si>
    <t>Fecha de Elaboración</t>
  </si>
  <si>
    <t xml:space="preserve">L.C.P  Monica Maho Alvizo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</si>
</sst>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quot;#,##0.00;[Red]\-&quot;$&quot;#,##0.00"/>
    <numFmt numFmtId="44" formatCode="_-&quot;$&quot;* #,##0.00_-;\-&quot;$&quot;* #,##0.00_-;_-&quot;$&quot;* &quot;-&quot;??_-;_-@_-"/>
    <numFmt numFmtId="43" formatCode="_-* #,##0.00_-;\-* #,##0.00_-;_-* &quot;-&quot;??_-;_-@_-"/>
    <numFmt numFmtId="164" formatCode="0.00;[Red]0.00"/>
    <numFmt numFmtId="165" formatCode="_-[$$-80A]* #,##0.00_-;\-[$$-80A]* #,##0.00_-;_-[$$-80A]* &quot;-&quot;??_-;_-@_-"/>
  </numFmts>
  <fonts count="10" x14ac:knownFonts="1">
    <font>
      <sz val="10"/>
      <name val="Arial"/>
    </font>
    <font>
      <sz val="10"/>
      <name val="Arial"/>
    </font>
    <font>
      <sz val="10"/>
      <name val="Trebuchet MS"/>
      <family val="2"/>
    </font>
    <font>
      <sz val="10"/>
      <name val="Arial"/>
      <family val="2"/>
    </font>
    <font>
      <b/>
      <sz val="10"/>
      <name val="Arial"/>
      <family val="2"/>
    </font>
    <font>
      <b/>
      <sz val="9"/>
      <name val="Arial"/>
      <family val="2"/>
    </font>
    <font>
      <b/>
      <sz val="10"/>
      <name val="Trebuchet MS"/>
      <family val="2"/>
    </font>
    <font>
      <sz val="10"/>
      <name val="Calibri"/>
      <family val="2"/>
      <scheme val="minor"/>
    </font>
    <font>
      <b/>
      <sz val="10"/>
      <name val="Calibri"/>
      <family val="2"/>
      <scheme val="minor"/>
    </font>
    <font>
      <b/>
      <sz val="9"/>
      <name val="Calibri"/>
      <family val="2"/>
      <scheme val="minor"/>
    </font>
  </fonts>
  <fills count="5">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theme="0" tint="-0.249977111117893"/>
        <bgColor indexed="64"/>
      </patternFill>
    </fill>
  </fills>
  <borders count="40">
    <border>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8"/>
      </left>
      <right style="thin">
        <color indexed="8"/>
      </right>
      <top style="thin">
        <color indexed="8"/>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xf numFmtId="9" fontId="1" fillId="0" borderId="0" applyFont="0" applyFill="0" applyBorder="0" applyAlignment="0" applyProtection="0"/>
  </cellStyleXfs>
  <cellXfs count="170">
    <xf numFmtId="0" fontId="0" fillId="0" borderId="0" xfId="0"/>
    <xf numFmtId="0" fontId="3" fillId="0" borderId="0" xfId="0" applyFont="1"/>
    <xf numFmtId="0" fontId="1" fillId="0" borderId="0" xfId="0" applyFont="1" applyFill="1" applyBorder="1"/>
    <xf numFmtId="0" fontId="4" fillId="0" borderId="0" xfId="0" applyFont="1" applyAlignment="1">
      <alignment horizontal="center"/>
    </xf>
    <xf numFmtId="0" fontId="3" fillId="0" borderId="0" xfId="0" applyFont="1" applyAlignment="1">
      <alignment horizontal="center"/>
    </xf>
    <xf numFmtId="0" fontId="5" fillId="2" borderId="1" xfId="0" applyFont="1" applyFill="1" applyBorder="1" applyAlignment="1">
      <alignment horizontal="center" vertical="center" wrapText="1"/>
    </xf>
    <xf numFmtId="15" fontId="5" fillId="2" borderId="2" xfId="0" applyNumberFormat="1" applyFont="1" applyFill="1" applyBorder="1" applyAlignment="1">
      <alignment horizontal="center" wrapText="1"/>
    </xf>
    <xf numFmtId="0" fontId="5" fillId="2" borderId="3" xfId="0" applyFont="1" applyFill="1" applyBorder="1" applyAlignment="1">
      <alignment horizontal="center" wrapText="1"/>
    </xf>
    <xf numFmtId="0" fontId="0" fillId="0" borderId="0" xfId="0" applyAlignment="1">
      <alignment vertical="center"/>
    </xf>
    <xf numFmtId="0" fontId="6" fillId="0" borderId="4" xfId="0" applyFont="1" applyBorder="1" applyAlignment="1">
      <alignment vertical="center" wrapText="1"/>
    </xf>
    <xf numFmtId="0" fontId="6" fillId="3" borderId="5" xfId="0" applyFont="1" applyFill="1" applyBorder="1" applyAlignment="1">
      <alignment vertical="center" wrapText="1"/>
    </xf>
    <xf numFmtId="0" fontId="6" fillId="3" borderId="5" xfId="0" applyFont="1" applyFill="1" applyBorder="1" applyAlignment="1">
      <alignment vertical="center"/>
    </xf>
    <xf numFmtId="0" fontId="4" fillId="0" borderId="6" xfId="0" applyFont="1" applyFill="1" applyBorder="1" applyAlignment="1">
      <alignment horizontal="center"/>
    </xf>
    <xf numFmtId="0" fontId="4" fillId="0" borderId="7" xfId="0" applyFont="1" applyFill="1" applyBorder="1" applyAlignment="1">
      <alignment horizontal="center"/>
    </xf>
    <xf numFmtId="14" fontId="3" fillId="0" borderId="8" xfId="0" applyNumberFormat="1" applyFont="1" applyFill="1" applyBorder="1" applyAlignment="1">
      <alignment horizontal="center" vertical="center"/>
    </xf>
    <xf numFmtId="14" fontId="3" fillId="0" borderId="9" xfId="0" applyNumberFormat="1" applyFont="1" applyFill="1" applyBorder="1" applyAlignment="1">
      <alignment horizontal="center" vertical="center"/>
    </xf>
    <xf numFmtId="0" fontId="3" fillId="0" borderId="8" xfId="0" applyFont="1" applyFill="1" applyBorder="1" applyAlignment="1">
      <alignment horizontal="center" vertical="center"/>
    </xf>
    <xf numFmtId="0" fontId="3" fillId="0" borderId="10" xfId="0" applyFont="1" applyFill="1" applyBorder="1" applyAlignment="1">
      <alignment horizontal="center" vertical="center"/>
    </xf>
    <xf numFmtId="0" fontId="5" fillId="2" borderId="11" xfId="0" applyFont="1" applyFill="1" applyBorder="1" applyAlignment="1">
      <alignment horizontal="center" vertical="center" wrapText="1"/>
    </xf>
    <xf numFmtId="15" fontId="5" fillId="2" borderId="11" xfId="0" applyNumberFormat="1" applyFont="1" applyFill="1" applyBorder="1" applyAlignment="1">
      <alignment horizontal="center" vertical="center" wrapText="1"/>
    </xf>
    <xf numFmtId="0" fontId="5" fillId="2" borderId="12" xfId="0" applyFont="1" applyFill="1" applyBorder="1" applyAlignment="1">
      <alignment horizontal="center" wrapText="1"/>
    </xf>
    <xf numFmtId="0" fontId="3" fillId="0" borderId="13" xfId="0" applyFont="1" applyFill="1" applyBorder="1" applyAlignment="1">
      <alignment horizont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3" xfId="0" applyFont="1" applyBorder="1" applyAlignment="1">
      <alignment horizontal="center" vertical="center" wrapText="1"/>
    </xf>
    <xf numFmtId="0" fontId="4" fillId="0" borderId="15" xfId="0" applyFont="1" applyFill="1" applyBorder="1" applyAlignment="1">
      <alignment horizontal="center"/>
    </xf>
    <xf numFmtId="2" fontId="3" fillId="0" borderId="16" xfId="0" applyNumberFormat="1" applyFont="1" applyFill="1" applyBorder="1" applyAlignment="1">
      <alignment horizontal="center"/>
    </xf>
    <xf numFmtId="164" fontId="2" fillId="0" borderId="16" xfId="0" applyNumberFormat="1" applyFont="1" applyFill="1" applyBorder="1" applyAlignment="1">
      <alignment horizontal="center" vertical="center"/>
    </xf>
    <xf numFmtId="164" fontId="2" fillId="0" borderId="17" xfId="0" applyNumberFormat="1" applyFont="1" applyFill="1" applyBorder="1" applyAlignment="1">
      <alignment horizontal="center" vertical="center"/>
    </xf>
    <xf numFmtId="8" fontId="3" fillId="0" borderId="16" xfId="2" applyNumberFormat="1" applyFont="1" applyBorder="1" applyAlignment="1">
      <alignment horizontal="center" vertical="center" wrapText="1"/>
    </xf>
    <xf numFmtId="44" fontId="3" fillId="0" borderId="16" xfId="2"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4" fillId="0" borderId="13" xfId="0" applyFont="1" applyFill="1" applyBorder="1" applyAlignment="1">
      <alignment horizontal="right" vertical="center"/>
    </xf>
    <xf numFmtId="0" fontId="4" fillId="0" borderId="14" xfId="0" applyFont="1" applyFill="1" applyBorder="1" applyAlignment="1">
      <alignment horizontal="right" vertical="center"/>
    </xf>
    <xf numFmtId="0" fontId="6" fillId="3" borderId="5" xfId="0" applyFont="1" applyFill="1" applyBorder="1" applyAlignment="1">
      <alignment horizontal="right" vertical="center" wrapText="1"/>
    </xf>
    <xf numFmtId="0" fontId="6" fillId="3" borderId="5" xfId="0" applyFont="1" applyFill="1" applyBorder="1" applyAlignment="1">
      <alignment horizontal="right" vertical="center"/>
    </xf>
    <xf numFmtId="0" fontId="3" fillId="0" borderId="19" xfId="0" applyFont="1" applyFill="1" applyBorder="1" applyAlignment="1">
      <alignment horizontal="center" vertical="center"/>
    </xf>
    <xf numFmtId="0" fontId="4" fillId="0" borderId="19" xfId="0" applyFont="1" applyFill="1" applyBorder="1" applyAlignment="1">
      <alignment horizontal="right" vertical="center"/>
    </xf>
    <xf numFmtId="0" fontId="4" fillId="4" borderId="19" xfId="0" applyFont="1" applyFill="1" applyBorder="1" applyAlignment="1">
      <alignment horizontal="center"/>
    </xf>
    <xf numFmtId="14" fontId="3" fillId="0" borderId="19" xfId="0" applyNumberFormat="1" applyFont="1" applyFill="1" applyBorder="1" applyAlignment="1">
      <alignment horizontal="center" vertical="center"/>
    </xf>
    <xf numFmtId="0" fontId="3" fillId="0" borderId="19" xfId="0" applyFont="1" applyFill="1" applyBorder="1" applyAlignment="1">
      <alignment horizontal="center" vertical="center" wrapText="1"/>
    </xf>
    <xf numFmtId="0" fontId="3" fillId="0" borderId="20" xfId="0" applyFont="1" applyFill="1" applyBorder="1" applyAlignment="1">
      <alignment horizontal="center" vertical="center"/>
    </xf>
    <xf numFmtId="0" fontId="4" fillId="0" borderId="20" xfId="0" applyFont="1" applyFill="1" applyBorder="1" applyAlignment="1">
      <alignment horizontal="right" vertical="center"/>
    </xf>
    <xf numFmtId="44" fontId="3" fillId="0" borderId="20" xfId="2" applyFont="1" applyFill="1" applyBorder="1" applyAlignment="1">
      <alignment horizontal="center" vertical="center"/>
    </xf>
    <xf numFmtId="0" fontId="5" fillId="2" borderId="6" xfId="0" applyFont="1" applyFill="1" applyBorder="1" applyAlignment="1">
      <alignment horizontal="center" vertical="center" wrapText="1"/>
    </xf>
    <xf numFmtId="14" fontId="3" fillId="0" borderId="20" xfId="0" applyNumberFormat="1" applyFont="1" applyFill="1" applyBorder="1" applyAlignment="1">
      <alignment horizontal="center" vertical="center"/>
    </xf>
    <xf numFmtId="44" fontId="0" fillId="0" borderId="0" xfId="2" applyFont="1"/>
    <xf numFmtId="44" fontId="0" fillId="0" borderId="0" xfId="0" applyNumberFormat="1"/>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right"/>
    </xf>
    <xf numFmtId="0" fontId="4" fillId="0" borderId="4" xfId="0" applyFont="1" applyBorder="1" applyAlignment="1">
      <alignment vertical="center" wrapText="1"/>
    </xf>
    <xf numFmtId="0" fontId="4" fillId="3" borderId="21" xfId="0" applyFont="1" applyFill="1" applyBorder="1" applyAlignment="1">
      <alignment vertical="center" wrapText="1"/>
    </xf>
    <xf numFmtId="0" fontId="4" fillId="3" borderId="21" xfId="0" applyFont="1" applyFill="1" applyBorder="1" applyAlignment="1">
      <alignment vertical="center"/>
    </xf>
    <xf numFmtId="164" fontId="3" fillId="0" borderId="19" xfId="0" applyNumberFormat="1" applyFont="1" applyFill="1" applyBorder="1" applyAlignment="1">
      <alignment horizontal="center" vertical="center"/>
    </xf>
    <xf numFmtId="44" fontId="4" fillId="0" borderId="19" xfId="2" applyFont="1" applyFill="1" applyBorder="1" applyAlignment="1">
      <alignment horizontal="center" vertical="center"/>
    </xf>
    <xf numFmtId="0" fontId="3" fillId="0" borderId="19" xfId="0" applyNumberFormat="1" applyFont="1" applyFill="1" applyBorder="1" applyAlignment="1">
      <alignment horizontal="center" vertical="center"/>
    </xf>
    <xf numFmtId="0" fontId="4" fillId="3" borderId="21" xfId="0" applyFont="1" applyFill="1" applyBorder="1" applyAlignment="1">
      <alignment horizontal="right" vertical="center" wrapText="1"/>
    </xf>
    <xf numFmtId="0" fontId="4" fillId="3" borderId="22" xfId="0" applyFont="1" applyFill="1" applyBorder="1" applyAlignment="1">
      <alignment horizontal="center" vertical="center" wrapText="1"/>
    </xf>
    <xf numFmtId="0" fontId="5" fillId="2" borderId="0" xfId="0" applyFont="1" applyFill="1" applyBorder="1" applyAlignment="1">
      <alignment wrapText="1"/>
    </xf>
    <xf numFmtId="44" fontId="4" fillId="0" borderId="20" xfId="2" applyFont="1" applyFill="1" applyBorder="1" applyAlignment="1">
      <alignment horizontal="center" vertical="center"/>
    </xf>
    <xf numFmtId="0" fontId="5" fillId="2" borderId="7" xfId="0" applyFont="1" applyFill="1" applyBorder="1" applyAlignment="1">
      <alignment wrapText="1"/>
    </xf>
    <xf numFmtId="0" fontId="5" fillId="2" borderId="23" xfId="0" applyFont="1" applyFill="1" applyBorder="1" applyAlignment="1">
      <alignment wrapText="1"/>
    </xf>
    <xf numFmtId="0" fontId="5" fillId="2" borderId="11" xfId="0" applyFont="1" applyFill="1" applyBorder="1" applyAlignment="1">
      <alignment wrapText="1"/>
    </xf>
    <xf numFmtId="0" fontId="5" fillId="2" borderId="24" xfId="0" applyFont="1" applyFill="1" applyBorder="1" applyAlignment="1">
      <alignment horizontal="center" wrapText="1"/>
    </xf>
    <xf numFmtId="0" fontId="3" fillId="0" borderId="0" xfId="0" applyFont="1" applyFill="1" applyBorder="1"/>
    <xf numFmtId="14" fontId="4" fillId="0" borderId="19" xfId="0" applyNumberFormat="1" applyFont="1" applyFill="1" applyBorder="1" applyAlignment="1">
      <alignment horizontal="center" vertical="center"/>
    </xf>
    <xf numFmtId="165" fontId="4" fillId="0" borderId="19" xfId="0" applyNumberFormat="1" applyFont="1" applyFill="1" applyBorder="1" applyAlignment="1">
      <alignment horizontal="center" vertical="center"/>
    </xf>
    <xf numFmtId="1" fontId="4" fillId="0" borderId="19" xfId="0" applyNumberFormat="1" applyFont="1" applyFill="1" applyBorder="1" applyAlignment="1">
      <alignment horizontal="center" vertical="center"/>
    </xf>
    <xf numFmtId="1" fontId="3" fillId="0" borderId="19" xfId="0" applyNumberFormat="1" applyFont="1" applyFill="1" applyBorder="1" applyAlignment="1">
      <alignment horizontal="center" vertical="center"/>
    </xf>
    <xf numFmtId="1" fontId="3" fillId="0" borderId="20" xfId="0" applyNumberFormat="1" applyFont="1" applyFill="1" applyBorder="1" applyAlignment="1">
      <alignment horizontal="center" vertical="center"/>
    </xf>
    <xf numFmtId="0" fontId="4" fillId="0" borderId="19" xfId="1" applyNumberFormat="1" applyFont="1" applyFill="1" applyBorder="1" applyAlignment="1">
      <alignment horizontal="center" vertical="center"/>
    </xf>
    <xf numFmtId="14" fontId="4" fillId="0" borderId="25" xfId="0" applyNumberFormat="1" applyFont="1" applyFill="1" applyBorder="1" applyAlignment="1">
      <alignment horizontal="center" vertical="center"/>
    </xf>
    <xf numFmtId="0" fontId="3" fillId="0" borderId="0" xfId="0" applyFont="1" applyAlignment="1">
      <alignment horizontal="left"/>
    </xf>
    <xf numFmtId="0" fontId="7" fillId="0" borderId="0" xfId="0" applyFont="1"/>
    <xf numFmtId="0" fontId="7" fillId="0" borderId="0" xfId="0" applyFont="1" applyAlignment="1">
      <alignment horizontal="center"/>
    </xf>
    <xf numFmtId="0" fontId="8" fillId="0" borderId="0" xfId="0" applyFont="1" applyAlignment="1">
      <alignment horizontal="center"/>
    </xf>
    <xf numFmtId="0" fontId="7" fillId="0" borderId="0" xfId="0" applyFont="1" applyAlignment="1">
      <alignment vertical="center"/>
    </xf>
    <xf numFmtId="0" fontId="8" fillId="0" borderId="4" xfId="0" applyFont="1" applyBorder="1" applyAlignment="1">
      <alignment vertical="center" wrapText="1"/>
    </xf>
    <xf numFmtId="0" fontId="8" fillId="3" borderId="5" xfId="0" applyFont="1" applyFill="1" applyBorder="1" applyAlignment="1">
      <alignment horizontal="right" vertical="center" wrapText="1"/>
    </xf>
    <xf numFmtId="0" fontId="8" fillId="3" borderId="5" xfId="0" applyFont="1" applyFill="1" applyBorder="1" applyAlignment="1">
      <alignment horizontal="right" vertical="center"/>
    </xf>
    <xf numFmtId="0" fontId="8" fillId="4" borderId="19" xfId="0" applyFont="1" applyFill="1" applyBorder="1" applyAlignment="1">
      <alignment horizontal="center"/>
    </xf>
    <xf numFmtId="0" fontId="7" fillId="0" borderId="20" xfId="0" applyFont="1" applyFill="1" applyBorder="1" applyAlignment="1">
      <alignment horizontal="center" vertical="center"/>
    </xf>
    <xf numFmtId="0" fontId="7" fillId="0" borderId="19" xfId="0" applyFont="1" applyFill="1" applyBorder="1" applyAlignment="1">
      <alignment horizontal="center" vertical="center" wrapText="1"/>
    </xf>
    <xf numFmtId="165" fontId="7" fillId="0" borderId="19" xfId="4" applyNumberFormat="1" applyFont="1" applyFill="1" applyBorder="1" applyAlignment="1">
      <alignment horizontal="center" vertical="center"/>
    </xf>
    <xf numFmtId="0" fontId="7" fillId="0" borderId="19" xfId="0" applyFont="1" applyFill="1" applyBorder="1" applyAlignment="1">
      <alignment horizontal="center" vertical="center"/>
    </xf>
    <xf numFmtId="14" fontId="7" fillId="0" borderId="19" xfId="0" applyNumberFormat="1" applyFont="1" applyFill="1" applyBorder="1" applyAlignment="1">
      <alignment horizontal="center" vertical="center"/>
    </xf>
    <xf numFmtId="0" fontId="8" fillId="0" borderId="19" xfId="0" applyFont="1" applyFill="1" applyBorder="1" applyAlignment="1">
      <alignment horizontal="right" vertical="center"/>
    </xf>
    <xf numFmtId="0" fontId="8" fillId="0" borderId="20" xfId="0" applyFont="1" applyFill="1" applyBorder="1" applyAlignment="1">
      <alignment horizontal="right" vertical="center"/>
    </xf>
    <xf numFmtId="165" fontId="7" fillId="0" borderId="20" xfId="4" applyNumberFormat="1" applyFont="1" applyFill="1" applyBorder="1" applyAlignment="1">
      <alignment horizontal="center" vertical="center"/>
    </xf>
    <xf numFmtId="0" fontId="9" fillId="2" borderId="7" xfId="0" applyFont="1" applyFill="1" applyBorder="1" applyAlignment="1">
      <alignment wrapText="1"/>
    </xf>
    <xf numFmtId="0" fontId="9" fillId="2" borderId="23" xfId="0" applyFont="1" applyFill="1" applyBorder="1" applyAlignment="1">
      <alignment wrapText="1"/>
    </xf>
    <xf numFmtId="0" fontId="9" fillId="2" borderId="11" xfId="0" applyFont="1" applyFill="1" applyBorder="1" applyAlignment="1">
      <alignment wrapText="1"/>
    </xf>
    <xf numFmtId="0" fontId="9" fillId="2" borderId="0" xfId="0" applyFont="1" applyFill="1" applyBorder="1" applyAlignment="1">
      <alignment wrapText="1"/>
    </xf>
    <xf numFmtId="15" fontId="9" fillId="2" borderId="2" xfId="0" applyNumberFormat="1" applyFont="1" applyFill="1" applyBorder="1" applyAlignment="1">
      <alignment horizontal="center" wrapText="1"/>
    </xf>
    <xf numFmtId="0" fontId="9" fillId="2" borderId="24" xfId="0" applyFont="1" applyFill="1" applyBorder="1" applyAlignment="1">
      <alignment horizontal="center" wrapText="1"/>
    </xf>
    <xf numFmtId="0" fontId="9" fillId="2" borderId="3" xfId="0" applyFont="1" applyFill="1" applyBorder="1" applyAlignment="1">
      <alignment horizontal="center" wrapText="1"/>
    </xf>
    <xf numFmtId="0" fontId="9" fillId="2" borderId="12" xfId="0" applyFont="1" applyFill="1" applyBorder="1" applyAlignment="1">
      <alignment horizontal="center" wrapText="1"/>
    </xf>
    <xf numFmtId="11" fontId="3" fillId="0" borderId="0" xfId="0" applyNumberFormat="1" applyFont="1"/>
    <xf numFmtId="0" fontId="3" fillId="0" borderId="19" xfId="2" applyNumberFormat="1" applyFont="1" applyFill="1" applyBorder="1" applyAlignment="1">
      <alignment horizontal="center" vertical="center"/>
    </xf>
    <xf numFmtId="44" fontId="2" fillId="0" borderId="19" xfId="2" applyFont="1" applyFill="1" applyBorder="1" applyAlignment="1">
      <alignment horizontal="center" vertical="center"/>
    </xf>
    <xf numFmtId="8" fontId="2" fillId="0" borderId="19" xfId="2" applyNumberFormat="1" applyFont="1" applyFill="1" applyBorder="1" applyAlignment="1">
      <alignment horizontal="center" vertical="center"/>
    </xf>
    <xf numFmtId="0" fontId="5" fillId="2" borderId="1" xfId="0" applyFont="1" applyFill="1" applyBorder="1" applyAlignment="1">
      <alignment horizontal="center" wrapText="1"/>
    </xf>
    <xf numFmtId="44" fontId="2" fillId="0" borderId="19" xfId="2"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8" fillId="0" borderId="26" xfId="0" applyFont="1" applyBorder="1" applyAlignment="1">
      <alignment horizontal="left" vertical="center" wrapText="1"/>
    </xf>
    <xf numFmtId="0" fontId="9" fillId="4" borderId="6" xfId="0" applyFont="1" applyFill="1" applyBorder="1" applyAlignment="1">
      <alignment horizontal="center" wrapText="1"/>
    </xf>
    <xf numFmtId="0" fontId="9" fillId="4" borderId="1" xfId="0" applyFont="1" applyFill="1" applyBorder="1" applyAlignment="1">
      <alignment horizontal="center" wrapText="1"/>
    </xf>
    <xf numFmtId="0" fontId="8" fillId="0" borderId="0" xfId="0" applyFont="1" applyAlignment="1">
      <alignment horizontal="center"/>
    </xf>
    <xf numFmtId="0" fontId="8" fillId="0" borderId="0" xfId="0" applyFont="1" applyBorder="1" applyAlignment="1">
      <alignment horizontal="right" vertical="center"/>
    </xf>
    <xf numFmtId="0" fontId="8" fillId="0" borderId="0" xfId="0" applyFont="1" applyBorder="1" applyAlignment="1">
      <alignment horizontal="left" vertical="center"/>
    </xf>
    <xf numFmtId="14" fontId="8" fillId="0" borderId="19" xfId="0" applyNumberFormat="1" applyFont="1" applyBorder="1" applyAlignment="1">
      <alignment horizontal="left" vertical="center" wrapText="1"/>
    </xf>
    <xf numFmtId="0" fontId="8" fillId="0" borderId="19" xfId="0" applyFont="1" applyBorder="1" applyAlignment="1">
      <alignment horizontal="left" vertical="center" wrapText="1"/>
    </xf>
    <xf numFmtId="0" fontId="8" fillId="0" borderId="27" xfId="0" applyFont="1" applyBorder="1" applyAlignment="1">
      <alignment horizontal="justify" vertical="center" wrapText="1"/>
    </xf>
    <xf numFmtId="0" fontId="8" fillId="3" borderId="21" xfId="0" applyFont="1" applyFill="1" applyBorder="1" applyAlignment="1">
      <alignment horizontal="right" vertical="center" wrapText="1"/>
    </xf>
    <xf numFmtId="0" fontId="8" fillId="0" borderId="28" xfId="0" applyFont="1" applyBorder="1" applyAlignment="1">
      <alignment horizontal="justify" vertical="center" wrapText="1"/>
    </xf>
    <xf numFmtId="0" fontId="8" fillId="0" borderId="29" xfId="0" applyFont="1" applyBorder="1" applyAlignment="1">
      <alignment horizontal="justify" vertical="center" wrapText="1"/>
    </xf>
    <xf numFmtId="0" fontId="8" fillId="0" borderId="30"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14" fontId="7" fillId="0" borderId="20" xfId="0" applyNumberFormat="1" applyFont="1" applyFill="1" applyBorder="1" applyAlignment="1">
      <alignment horizontal="center" vertical="center"/>
    </xf>
    <xf numFmtId="14" fontId="7" fillId="0" borderId="25" xfId="0" applyNumberFormat="1" applyFont="1" applyFill="1" applyBorder="1" applyAlignment="1">
      <alignment horizontal="center" vertical="center"/>
    </xf>
    <xf numFmtId="0" fontId="5" fillId="2" borderId="6" xfId="0" applyFont="1" applyFill="1" applyBorder="1" applyAlignment="1">
      <alignment horizontal="center" wrapText="1"/>
    </xf>
    <xf numFmtId="0" fontId="0" fillId="0" borderId="1" xfId="0" applyBorder="1"/>
    <xf numFmtId="0" fontId="5" fillId="2"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0" borderId="26" xfId="0" applyFont="1" applyBorder="1" applyAlignment="1">
      <alignment horizontal="left" vertical="center" wrapText="1"/>
    </xf>
    <xf numFmtId="0" fontId="5" fillId="4" borderId="15" xfId="0" applyFont="1" applyFill="1" applyBorder="1" applyAlignment="1">
      <alignment horizontal="center" wrapText="1"/>
    </xf>
    <xf numFmtId="0" fontId="5" fillId="4" borderId="34" xfId="0" applyFont="1" applyFill="1" applyBorder="1" applyAlignment="1">
      <alignment horizontal="center" wrapText="1"/>
    </xf>
    <xf numFmtId="0" fontId="4" fillId="0" borderId="0" xfId="0" applyFont="1" applyAlignment="1">
      <alignment horizontal="center"/>
    </xf>
    <xf numFmtId="0" fontId="6" fillId="0" borderId="0" xfId="0" applyFont="1" applyBorder="1" applyAlignment="1">
      <alignment horizontal="right" vertical="center"/>
    </xf>
    <xf numFmtId="0" fontId="6" fillId="0" borderId="0" xfId="0" applyFont="1" applyBorder="1" applyAlignment="1">
      <alignment horizontal="left" vertical="center"/>
    </xf>
    <xf numFmtId="14" fontId="6" fillId="0" borderId="4" xfId="0" applyNumberFormat="1" applyFont="1" applyBorder="1" applyAlignment="1">
      <alignment horizontal="left" vertical="center" wrapText="1"/>
    </xf>
    <xf numFmtId="0" fontId="6" fillId="0" borderId="4" xfId="0" applyFont="1" applyBorder="1" applyAlignment="1">
      <alignment horizontal="left" vertical="center" wrapText="1"/>
    </xf>
    <xf numFmtId="0" fontId="4" fillId="0" borderId="35" xfId="3" applyFont="1" applyFill="1" applyBorder="1" applyAlignment="1">
      <alignment horizontal="justify" vertical="center"/>
    </xf>
    <xf numFmtId="0" fontId="4" fillId="0" borderId="36" xfId="3" applyFont="1" applyFill="1" applyBorder="1" applyAlignment="1">
      <alignment horizontal="justify" vertical="center"/>
    </xf>
    <xf numFmtId="0" fontId="4" fillId="0" borderId="37" xfId="3" applyFont="1" applyFill="1" applyBorder="1" applyAlignment="1">
      <alignment horizontal="justify" vertical="center"/>
    </xf>
    <xf numFmtId="0" fontId="6" fillId="3" borderId="21" xfId="0" applyFont="1" applyFill="1" applyBorder="1" applyAlignment="1">
      <alignment horizontal="right" vertical="center" wrapText="1"/>
    </xf>
    <xf numFmtId="0" fontId="4" fillId="0" borderId="28" xfId="0" applyFont="1" applyBorder="1" applyAlignment="1">
      <alignment horizontal="justify" vertical="center" wrapText="1"/>
    </xf>
    <xf numFmtId="0" fontId="4" fillId="0" borderId="29" xfId="0" applyFont="1" applyBorder="1" applyAlignment="1">
      <alignment horizontal="justify" vertical="center" wrapText="1"/>
    </xf>
    <xf numFmtId="0" fontId="4" fillId="0" borderId="30" xfId="0" applyFont="1" applyBorder="1" applyAlignment="1">
      <alignment horizontal="justify" vertical="center" wrapText="1"/>
    </xf>
    <xf numFmtId="0" fontId="4" fillId="0" borderId="31"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33" xfId="0" applyFont="1" applyBorder="1" applyAlignment="1">
      <alignment horizontal="justify" vertical="center" wrapText="1"/>
    </xf>
    <xf numFmtId="0" fontId="5" fillId="4" borderId="6" xfId="0" applyFont="1" applyFill="1" applyBorder="1" applyAlignment="1">
      <alignment horizontal="center" wrapText="1"/>
    </xf>
    <xf numFmtId="0" fontId="5" fillId="4" borderId="1" xfId="0" applyFont="1" applyFill="1" applyBorder="1" applyAlignment="1">
      <alignment horizontal="center" wrapText="1"/>
    </xf>
    <xf numFmtId="0" fontId="4" fillId="0" borderId="0" xfId="0" applyFont="1" applyAlignment="1">
      <alignment horizontal="center" vertical="center"/>
    </xf>
    <xf numFmtId="0" fontId="4" fillId="0" borderId="0" xfId="0" applyFont="1" applyBorder="1" applyAlignment="1">
      <alignment horizontal="left" vertical="center"/>
    </xf>
    <xf numFmtId="0" fontId="6" fillId="0" borderId="0" xfId="0" applyFont="1" applyBorder="1" applyAlignment="1">
      <alignment horizontal="left" vertical="center" wrapText="1"/>
    </xf>
    <xf numFmtId="0" fontId="6" fillId="0" borderId="35" xfId="0" applyFont="1" applyBorder="1" applyAlignment="1">
      <alignment horizontal="justify" vertical="center" wrapText="1"/>
    </xf>
    <xf numFmtId="0" fontId="6" fillId="0" borderId="36" xfId="0" applyFont="1" applyBorder="1" applyAlignment="1">
      <alignment horizontal="justify" vertical="center" wrapText="1"/>
    </xf>
    <xf numFmtId="0" fontId="6" fillId="0" borderId="37" xfId="0" applyFont="1" applyBorder="1" applyAlignment="1">
      <alignment horizontal="justify" vertical="center" wrapText="1"/>
    </xf>
    <xf numFmtId="0" fontId="4" fillId="3" borderId="21" xfId="0" applyFont="1" applyFill="1" applyBorder="1" applyAlignment="1">
      <alignment horizontal="right" vertical="center" wrapText="1"/>
    </xf>
    <xf numFmtId="14" fontId="4" fillId="0" borderId="20" xfId="0" applyNumberFormat="1" applyFont="1" applyFill="1" applyBorder="1" applyAlignment="1">
      <alignment horizontal="center" vertical="center"/>
    </xf>
    <xf numFmtId="14" fontId="4" fillId="0" borderId="25" xfId="0" applyNumberFormat="1" applyFont="1" applyFill="1" applyBorder="1" applyAlignment="1">
      <alignment horizontal="center" vertical="center"/>
    </xf>
    <xf numFmtId="0" fontId="4" fillId="0" borderId="19" xfId="0" applyFont="1" applyBorder="1" applyAlignment="1">
      <alignment horizontal="left" vertical="center" wrapText="1"/>
    </xf>
    <xf numFmtId="0" fontId="4" fillId="0" borderId="19" xfId="0" applyFont="1" applyBorder="1" applyAlignment="1">
      <alignment horizontal="right" vertical="center"/>
    </xf>
    <xf numFmtId="0" fontId="4" fillId="0" borderId="19" xfId="0" applyFont="1" applyBorder="1" applyAlignment="1">
      <alignment horizontal="justify" vertical="center"/>
    </xf>
    <xf numFmtId="0" fontId="4" fillId="3" borderId="21" xfId="0" applyFont="1" applyFill="1" applyBorder="1" applyAlignment="1">
      <alignment horizontal="center" vertical="center" wrapText="1"/>
    </xf>
    <xf numFmtId="0" fontId="5" fillId="4" borderId="18" xfId="0" applyFont="1" applyFill="1" applyBorder="1" applyAlignment="1">
      <alignment horizontal="center" wrapText="1"/>
    </xf>
    <xf numFmtId="0" fontId="5" fillId="2" borderId="18" xfId="0" applyFont="1" applyFill="1" applyBorder="1" applyAlignment="1">
      <alignment horizontal="center" wrapText="1"/>
    </xf>
    <xf numFmtId="0" fontId="5" fillId="2" borderId="1" xfId="0" applyFont="1" applyFill="1" applyBorder="1" applyAlignment="1">
      <alignment horizontal="center" wrapText="1"/>
    </xf>
    <xf numFmtId="0" fontId="6" fillId="0" borderId="31" xfId="0" applyFont="1" applyBorder="1" applyAlignment="1">
      <alignment horizontal="justify" vertical="center" wrapText="1"/>
    </xf>
    <xf numFmtId="0" fontId="6" fillId="0" borderId="32" xfId="0" applyFont="1" applyBorder="1" applyAlignment="1">
      <alignment horizontal="justify" vertical="center" wrapText="1"/>
    </xf>
    <xf numFmtId="0" fontId="6" fillId="0" borderId="33" xfId="0" applyFont="1" applyBorder="1" applyAlignment="1">
      <alignment horizontal="justify" vertical="center" wrapText="1"/>
    </xf>
    <xf numFmtId="0" fontId="5" fillId="4" borderId="38" xfId="0" applyFont="1" applyFill="1" applyBorder="1" applyAlignment="1">
      <alignment horizontal="center" wrapText="1"/>
    </xf>
    <xf numFmtId="0" fontId="6" fillId="0" borderId="39" xfId="0" applyFont="1" applyBorder="1" applyAlignment="1">
      <alignment horizontal="justify" vertical="center" wrapText="1"/>
    </xf>
    <xf numFmtId="0" fontId="6" fillId="3" borderId="21" xfId="0" applyFont="1" applyFill="1" applyBorder="1" applyAlignment="1">
      <alignment horizontal="center" vertical="center" wrapText="1"/>
    </xf>
  </cellXfs>
  <cellStyles count="5">
    <cellStyle name="Millares" xfId="1" builtinId="3"/>
    <cellStyle name="Moneda" xfId="2" builtinId="4"/>
    <cellStyle name="Normal" xfId="0" builtinId="0"/>
    <cellStyle name="Normal 2" xfId="3"/>
    <cellStyle name="Porcentaje"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1019175</xdr:colOff>
      <xdr:row>0</xdr:row>
      <xdr:rowOff>85725</xdr:rowOff>
    </xdr:from>
    <xdr:to>
      <xdr:col>7</xdr:col>
      <xdr:colOff>152400</xdr:colOff>
      <xdr:row>3</xdr:row>
      <xdr:rowOff>57150</xdr:rowOff>
    </xdr:to>
    <xdr:pic>
      <xdr:nvPicPr>
        <xdr:cNvPr id="23632" name="1 Imagen" descr="PLECA.png">
          <a:extLst>
            <a:ext uri="{FF2B5EF4-FFF2-40B4-BE49-F238E27FC236}">
              <a16:creationId xmlns:a16="http://schemas.microsoft.com/office/drawing/2014/main" xmlns="" id="{7CE60878-98F9-409C-BA64-4487DFBCFB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1225" y="85725"/>
          <a:ext cx="36671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0</xdr:row>
      <xdr:rowOff>85725</xdr:rowOff>
    </xdr:from>
    <xdr:to>
      <xdr:col>6</xdr:col>
      <xdr:colOff>409575</xdr:colOff>
      <xdr:row>3</xdr:row>
      <xdr:rowOff>57150</xdr:rowOff>
    </xdr:to>
    <xdr:pic>
      <xdr:nvPicPr>
        <xdr:cNvPr id="24656" name="2 Imagen" descr="PLECA.png">
          <a:extLst>
            <a:ext uri="{FF2B5EF4-FFF2-40B4-BE49-F238E27FC236}">
              <a16:creationId xmlns:a16="http://schemas.microsoft.com/office/drawing/2014/main" xmlns="" id="{24D3495B-9DB2-4E96-A354-B614805E73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1225" y="85725"/>
          <a:ext cx="36861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1362075</xdr:colOff>
      <xdr:row>0</xdr:row>
      <xdr:rowOff>114300</xdr:rowOff>
    </xdr:from>
    <xdr:to>
      <xdr:col>6</xdr:col>
      <xdr:colOff>390525</xdr:colOff>
      <xdr:row>3</xdr:row>
      <xdr:rowOff>66675</xdr:rowOff>
    </xdr:to>
    <xdr:pic>
      <xdr:nvPicPr>
        <xdr:cNvPr id="22617" name="3 Imagen" descr="LOGOS IJM.jpg">
          <a:extLst>
            <a:ext uri="{FF2B5EF4-FFF2-40B4-BE49-F238E27FC236}">
              <a16:creationId xmlns:a16="http://schemas.microsoft.com/office/drawing/2014/main" xmlns="" id="{498494D2-5DAF-455D-B65F-ADF10754D7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9975" y="114300"/>
          <a:ext cx="223837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1362075</xdr:colOff>
      <xdr:row>0</xdr:row>
      <xdr:rowOff>114300</xdr:rowOff>
    </xdr:from>
    <xdr:to>
      <xdr:col>7</xdr:col>
      <xdr:colOff>28575</xdr:colOff>
      <xdr:row>3</xdr:row>
      <xdr:rowOff>66675</xdr:rowOff>
    </xdr:to>
    <xdr:pic>
      <xdr:nvPicPr>
        <xdr:cNvPr id="20652" name="3 Imagen" descr="LOGOS IJM.jpg">
          <a:extLst>
            <a:ext uri="{FF2B5EF4-FFF2-40B4-BE49-F238E27FC236}">
              <a16:creationId xmlns:a16="http://schemas.microsoft.com/office/drawing/2014/main" xmlns="" id="{8BA0634C-ABC9-4ECA-BD36-35DB1F9BFE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0" y="114300"/>
          <a:ext cx="22193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1362075</xdr:colOff>
      <xdr:row>0</xdr:row>
      <xdr:rowOff>114300</xdr:rowOff>
    </xdr:from>
    <xdr:to>
      <xdr:col>7</xdr:col>
      <xdr:colOff>28575</xdr:colOff>
      <xdr:row>3</xdr:row>
      <xdr:rowOff>66675</xdr:rowOff>
    </xdr:to>
    <xdr:pic>
      <xdr:nvPicPr>
        <xdr:cNvPr id="18614" name="3 Imagen" descr="LOGOS IJM.jpg">
          <a:extLst>
            <a:ext uri="{FF2B5EF4-FFF2-40B4-BE49-F238E27FC236}">
              <a16:creationId xmlns:a16="http://schemas.microsoft.com/office/drawing/2014/main" xmlns="" id="{8502499F-FCDD-4C47-A148-AB3866BD2E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9975" y="114300"/>
          <a:ext cx="22193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1362075</xdr:colOff>
      <xdr:row>0</xdr:row>
      <xdr:rowOff>114300</xdr:rowOff>
    </xdr:from>
    <xdr:to>
      <xdr:col>7</xdr:col>
      <xdr:colOff>28575</xdr:colOff>
      <xdr:row>3</xdr:row>
      <xdr:rowOff>66675</xdr:rowOff>
    </xdr:to>
    <xdr:pic>
      <xdr:nvPicPr>
        <xdr:cNvPr id="17619" name="3 Imagen" descr="LOGOS IJM.jpg">
          <a:extLst>
            <a:ext uri="{FF2B5EF4-FFF2-40B4-BE49-F238E27FC236}">
              <a16:creationId xmlns:a16="http://schemas.microsoft.com/office/drawing/2014/main" xmlns="" id="{165466E8-F083-4E98-AD54-DF86AA53A8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9975" y="114300"/>
          <a:ext cx="22193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G42"/>
  <sheetViews>
    <sheetView topLeftCell="A17" zoomScale="120" zoomScaleNormal="100" zoomScalePageLayoutView="120" workbookViewId="0">
      <selection activeCell="D19" sqref="D19"/>
    </sheetView>
  </sheetViews>
  <sheetFormatPr baseColWidth="10" defaultColWidth="9.140625" defaultRowHeight="12.75" x14ac:dyDescent="0.2"/>
  <cols>
    <col min="1" max="1" width="5.42578125" customWidth="1"/>
    <col min="2" max="2" width="12" style="75" customWidth="1"/>
    <col min="3" max="3" width="16.28515625" style="75" customWidth="1"/>
    <col min="4" max="4" width="24" style="75" customWidth="1"/>
    <col min="5" max="5" width="21.5703125" style="75" customWidth="1"/>
    <col min="6" max="6" width="11.42578125" style="75" hidden="1" customWidth="1"/>
    <col min="7" max="7" width="6.140625" style="75" customWidth="1"/>
    <col min="8" max="8" width="2.85546875" customWidth="1"/>
    <col min="9" max="256" width="11.42578125" customWidth="1"/>
  </cols>
  <sheetData>
    <row r="5" spans="2:7" x14ac:dyDescent="0.2">
      <c r="B5" s="109" t="s">
        <v>0</v>
      </c>
      <c r="C5" s="109"/>
      <c r="D5" s="109"/>
      <c r="E5" s="109"/>
    </row>
    <row r="7" spans="2:7" x14ac:dyDescent="0.2">
      <c r="C7" s="76"/>
      <c r="D7" s="76"/>
      <c r="E7" s="76"/>
    </row>
    <row r="8" spans="2:7" x14ac:dyDescent="0.2">
      <c r="C8" s="77"/>
      <c r="E8" s="77"/>
    </row>
    <row r="9" spans="2:7" x14ac:dyDescent="0.2">
      <c r="B9" s="110" t="s">
        <v>33</v>
      </c>
      <c r="C9" s="110"/>
      <c r="D9" s="111" t="s">
        <v>96</v>
      </c>
      <c r="E9" s="111"/>
      <c r="F9" s="78"/>
      <c r="G9" s="78"/>
    </row>
    <row r="10" spans="2:7" ht="15" customHeight="1" x14ac:dyDescent="0.2">
      <c r="B10" s="79" t="s">
        <v>1</v>
      </c>
      <c r="C10" s="112">
        <v>42823</v>
      </c>
      <c r="D10" s="113"/>
      <c r="E10" s="113"/>
      <c r="F10" s="113"/>
      <c r="G10" s="113"/>
    </row>
    <row r="11" spans="2:7" ht="25.5" x14ac:dyDescent="0.2">
      <c r="B11" s="80" t="s">
        <v>32</v>
      </c>
      <c r="C11" s="114" t="s">
        <v>102</v>
      </c>
      <c r="D11" s="114"/>
      <c r="E11" s="114"/>
      <c r="F11" s="114"/>
      <c r="G11" s="114"/>
    </row>
    <row r="12" spans="2:7" ht="18.75" customHeight="1" x14ac:dyDescent="0.2">
      <c r="B12" s="115" t="s">
        <v>3</v>
      </c>
      <c r="C12" s="116" t="s">
        <v>95</v>
      </c>
      <c r="D12" s="117"/>
      <c r="E12" s="117"/>
      <c r="F12" s="117"/>
      <c r="G12" s="118"/>
    </row>
    <row r="13" spans="2:7" x14ac:dyDescent="0.2">
      <c r="B13" s="115"/>
      <c r="C13" s="119"/>
      <c r="D13" s="120"/>
      <c r="E13" s="120"/>
      <c r="F13" s="120"/>
      <c r="G13" s="121"/>
    </row>
    <row r="14" spans="2:7" ht="12.75" customHeight="1" x14ac:dyDescent="0.2">
      <c r="B14" s="81" t="s">
        <v>4</v>
      </c>
      <c r="C14" s="106" t="s">
        <v>97</v>
      </c>
      <c r="D14" s="106"/>
      <c r="E14" s="106"/>
      <c r="F14" s="106"/>
      <c r="G14" s="106"/>
    </row>
    <row r="16" spans="2:7" x14ac:dyDescent="0.2">
      <c r="B16" s="82" t="s">
        <v>10</v>
      </c>
      <c r="C16" s="82" t="s">
        <v>11</v>
      </c>
      <c r="D16" s="82" t="s">
        <v>12</v>
      </c>
      <c r="E16" s="82" t="s">
        <v>13</v>
      </c>
    </row>
    <row r="17" spans="1:5" s="75" customFormat="1" x14ac:dyDescent="0.2">
      <c r="A17" s="2"/>
      <c r="B17" s="87">
        <v>42787</v>
      </c>
      <c r="C17" s="86">
        <v>915</v>
      </c>
      <c r="D17" s="84" t="s">
        <v>98</v>
      </c>
      <c r="E17" s="85">
        <v>120.06</v>
      </c>
    </row>
    <row r="18" spans="1:5" s="75" customFormat="1" x14ac:dyDescent="0.2">
      <c r="A18" s="2"/>
      <c r="B18" s="87">
        <v>42787</v>
      </c>
      <c r="C18" s="86">
        <v>1198</v>
      </c>
      <c r="D18" s="84" t="s">
        <v>98</v>
      </c>
      <c r="E18" s="85">
        <v>104.02</v>
      </c>
    </row>
    <row r="19" spans="1:5" s="75" customFormat="1" x14ac:dyDescent="0.2">
      <c r="A19" s="2"/>
      <c r="B19" s="87">
        <v>42788</v>
      </c>
      <c r="C19" s="86">
        <v>9664</v>
      </c>
      <c r="D19" s="84" t="s">
        <v>98</v>
      </c>
      <c r="E19" s="85">
        <v>41.12</v>
      </c>
    </row>
    <row r="20" spans="1:5" s="75" customFormat="1" x14ac:dyDescent="0.2">
      <c r="A20" s="2"/>
      <c r="B20" s="87">
        <v>42788</v>
      </c>
      <c r="C20" s="86">
        <v>39</v>
      </c>
      <c r="D20" s="84" t="s">
        <v>98</v>
      </c>
      <c r="E20" s="85">
        <v>100</v>
      </c>
    </row>
    <row r="21" spans="1:5" s="75" customFormat="1" x14ac:dyDescent="0.2">
      <c r="A21" s="2"/>
      <c r="B21" s="87">
        <v>42789</v>
      </c>
      <c r="C21" s="86" t="s">
        <v>23</v>
      </c>
      <c r="D21" s="84" t="s">
        <v>98</v>
      </c>
      <c r="E21" s="85">
        <v>100</v>
      </c>
    </row>
    <row r="22" spans="1:5" s="75" customFormat="1" x14ac:dyDescent="0.2">
      <c r="A22" s="2"/>
      <c r="B22" s="87">
        <v>42790</v>
      </c>
      <c r="C22" s="86">
        <v>27</v>
      </c>
      <c r="D22" s="84" t="s">
        <v>98</v>
      </c>
      <c r="E22" s="85">
        <v>125.35</v>
      </c>
    </row>
    <row r="23" spans="1:5" s="75" customFormat="1" x14ac:dyDescent="0.2">
      <c r="A23" s="2"/>
      <c r="B23" s="87">
        <v>42790</v>
      </c>
      <c r="C23" s="86">
        <v>8094</v>
      </c>
      <c r="D23" s="84" t="s">
        <v>98</v>
      </c>
      <c r="E23" s="85">
        <v>94.36</v>
      </c>
    </row>
    <row r="24" spans="1:5" s="75" customFormat="1" x14ac:dyDescent="0.2">
      <c r="A24" s="2"/>
      <c r="B24" s="87">
        <v>42787</v>
      </c>
      <c r="C24" s="83">
        <v>69700</v>
      </c>
      <c r="D24" s="84" t="s">
        <v>63</v>
      </c>
      <c r="E24" s="85">
        <v>78</v>
      </c>
    </row>
    <row r="25" spans="1:5" s="75" customFormat="1" x14ac:dyDescent="0.2">
      <c r="A25" s="2"/>
      <c r="B25" s="87">
        <v>42787</v>
      </c>
      <c r="C25" s="83">
        <v>84360</v>
      </c>
      <c r="D25" s="84" t="s">
        <v>63</v>
      </c>
      <c r="E25" s="85">
        <v>337</v>
      </c>
    </row>
    <row r="26" spans="1:5" s="75" customFormat="1" x14ac:dyDescent="0.2">
      <c r="A26" s="2"/>
      <c r="B26" s="87">
        <v>42788</v>
      </c>
      <c r="C26" s="83">
        <v>1881</v>
      </c>
      <c r="D26" s="84" t="s">
        <v>63</v>
      </c>
      <c r="E26" s="85">
        <v>155</v>
      </c>
    </row>
    <row r="27" spans="1:5" s="75" customFormat="1" x14ac:dyDescent="0.2">
      <c r="A27" s="2"/>
      <c r="B27" s="87">
        <v>42788</v>
      </c>
      <c r="C27" s="83">
        <v>15280</v>
      </c>
      <c r="D27" s="84" t="s">
        <v>63</v>
      </c>
      <c r="E27" s="85">
        <v>110</v>
      </c>
    </row>
    <row r="28" spans="1:5" s="75" customFormat="1" x14ac:dyDescent="0.2">
      <c r="A28" s="2"/>
      <c r="B28" s="87">
        <v>42788</v>
      </c>
      <c r="C28" s="83">
        <v>3789</v>
      </c>
      <c r="D28" s="84" t="s">
        <v>63</v>
      </c>
      <c r="E28" s="85">
        <v>69</v>
      </c>
    </row>
    <row r="29" spans="1:5" s="75" customFormat="1" x14ac:dyDescent="0.2">
      <c r="A29" s="2"/>
      <c r="B29" s="87">
        <v>42789</v>
      </c>
      <c r="C29" s="83">
        <v>49368</v>
      </c>
      <c r="D29" s="84" t="s">
        <v>63</v>
      </c>
      <c r="E29" s="85">
        <v>73</v>
      </c>
    </row>
    <row r="30" spans="1:5" s="75" customFormat="1" x14ac:dyDescent="0.2">
      <c r="A30" s="2"/>
      <c r="B30" s="87">
        <v>42789</v>
      </c>
      <c r="C30" s="83">
        <v>897</v>
      </c>
      <c r="D30" s="84" t="s">
        <v>63</v>
      </c>
      <c r="E30" s="85">
        <v>335</v>
      </c>
    </row>
    <row r="31" spans="1:5" s="75" customFormat="1" x14ac:dyDescent="0.2">
      <c r="A31" s="2"/>
      <c r="B31" s="87">
        <v>42790</v>
      </c>
      <c r="C31" s="83">
        <v>49369</v>
      </c>
      <c r="D31" s="84" t="s">
        <v>63</v>
      </c>
      <c r="E31" s="85">
        <v>137</v>
      </c>
    </row>
    <row r="32" spans="1:5" s="75" customFormat="1" x14ac:dyDescent="0.2">
      <c r="A32" s="2"/>
      <c r="B32" s="87">
        <v>42790</v>
      </c>
      <c r="C32" s="83" t="s">
        <v>99</v>
      </c>
      <c r="D32" s="84" t="s">
        <v>63</v>
      </c>
      <c r="E32" s="85">
        <v>200</v>
      </c>
    </row>
    <row r="33" spans="1:5" s="75" customFormat="1" x14ac:dyDescent="0.2">
      <c r="A33" s="2"/>
      <c r="B33" s="87">
        <v>42790</v>
      </c>
      <c r="C33" s="83">
        <v>2319</v>
      </c>
      <c r="D33" s="84" t="s">
        <v>63</v>
      </c>
      <c r="E33" s="85">
        <v>157.5</v>
      </c>
    </row>
    <row r="34" spans="1:5" s="75" customFormat="1" x14ac:dyDescent="0.2">
      <c r="A34"/>
      <c r="B34" s="87"/>
      <c r="C34" s="86"/>
      <c r="D34" s="88" t="s">
        <v>16</v>
      </c>
      <c r="E34" s="85">
        <f>SUM(E17:E33)</f>
        <v>2336.41</v>
      </c>
    </row>
    <row r="35" spans="1:5" s="75" customFormat="1" x14ac:dyDescent="0.2">
      <c r="A35"/>
      <c r="B35" s="86"/>
      <c r="C35" s="86"/>
      <c r="D35" s="88" t="s">
        <v>6</v>
      </c>
      <c r="E35" s="85">
        <v>2990</v>
      </c>
    </row>
    <row r="36" spans="1:5" s="75" customFormat="1" x14ac:dyDescent="0.2">
      <c r="A36"/>
      <c r="B36" s="86"/>
      <c r="C36" s="86"/>
      <c r="D36" s="88" t="s">
        <v>17</v>
      </c>
      <c r="E36" s="85">
        <f>E35-E34</f>
        <v>653.59000000000015</v>
      </c>
    </row>
    <row r="37" spans="1:5" s="75" customFormat="1" ht="13.5" thickBot="1" x14ac:dyDescent="0.25">
      <c r="A37"/>
      <c r="B37" s="83"/>
      <c r="C37" s="83"/>
      <c r="D37" s="89"/>
      <c r="E37" s="90"/>
    </row>
    <row r="38" spans="1:5" s="75" customFormat="1" ht="36" customHeight="1" x14ac:dyDescent="0.2">
      <c r="A38"/>
      <c r="B38" s="91" t="s">
        <v>14</v>
      </c>
      <c r="C38" s="92"/>
      <c r="D38" s="107" t="s">
        <v>100</v>
      </c>
      <c r="E38" s="107" t="s">
        <v>88</v>
      </c>
    </row>
    <row r="39" spans="1:5" s="75" customFormat="1" x14ac:dyDescent="0.2">
      <c r="A39"/>
      <c r="B39" s="93"/>
      <c r="C39" s="94"/>
      <c r="D39" s="108"/>
      <c r="E39" s="108"/>
    </row>
    <row r="40" spans="1:5" s="75" customFormat="1" ht="24" customHeight="1" x14ac:dyDescent="0.2">
      <c r="A40"/>
      <c r="B40" s="93"/>
      <c r="C40" s="94"/>
      <c r="D40" s="108"/>
      <c r="E40" s="108"/>
    </row>
    <row r="41" spans="1:5" s="75" customFormat="1" x14ac:dyDescent="0.2">
      <c r="A41"/>
      <c r="B41" s="93"/>
      <c r="C41" s="94"/>
      <c r="D41" s="108"/>
      <c r="E41" s="108"/>
    </row>
    <row r="42" spans="1:5" s="75" customFormat="1" ht="13.5" thickBot="1" x14ac:dyDescent="0.25">
      <c r="A42"/>
      <c r="B42" s="95">
        <v>42793</v>
      </c>
      <c r="C42" s="96"/>
      <c r="D42" s="97" t="s">
        <v>9</v>
      </c>
      <c r="E42" s="98" t="s">
        <v>8</v>
      </c>
    </row>
  </sheetData>
  <mergeCells count="10">
    <mergeCell ref="C14:G14"/>
    <mergeCell ref="D38:D41"/>
    <mergeCell ref="E38:E41"/>
    <mergeCell ref="B5:E5"/>
    <mergeCell ref="B9:C9"/>
    <mergeCell ref="D9:E9"/>
    <mergeCell ref="C10:G10"/>
    <mergeCell ref="C11:G11"/>
    <mergeCell ref="B12:B13"/>
    <mergeCell ref="C12:G13"/>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G29"/>
  <sheetViews>
    <sheetView zoomScaleNormal="100" workbookViewId="0">
      <selection activeCell="D31" sqref="D31"/>
    </sheetView>
  </sheetViews>
  <sheetFormatPr baseColWidth="10" defaultColWidth="9.140625" defaultRowHeight="12.75" x14ac:dyDescent="0.2"/>
  <cols>
    <col min="1" max="1" width="5.42578125" customWidth="1"/>
    <col min="2" max="2" width="12" style="1" customWidth="1"/>
    <col min="3" max="3" width="16.28515625" style="1" customWidth="1"/>
    <col min="4" max="4" width="31.85546875" style="1" customWidth="1"/>
    <col min="5" max="5" width="15.28515625" style="1" customWidth="1"/>
    <col min="6" max="6" width="11.42578125" hidden="1" customWidth="1"/>
    <col min="7" max="7" width="6.140625" customWidth="1"/>
    <col min="8" max="8" width="2.85546875" customWidth="1"/>
    <col min="9" max="256" width="11.42578125" customWidth="1"/>
  </cols>
  <sheetData>
    <row r="5" spans="2:7" x14ac:dyDescent="0.2">
      <c r="B5" s="131" t="s">
        <v>0</v>
      </c>
      <c r="C5" s="131"/>
      <c r="D5" s="131"/>
      <c r="E5" s="131"/>
    </row>
    <row r="7" spans="2:7" x14ac:dyDescent="0.2">
      <c r="C7" s="4"/>
      <c r="D7" s="4"/>
      <c r="E7" s="4"/>
    </row>
    <row r="8" spans="2:7" x14ac:dyDescent="0.2">
      <c r="C8" s="3"/>
      <c r="E8" s="3"/>
    </row>
    <row r="9" spans="2:7" ht="15" x14ac:dyDescent="0.2">
      <c r="B9" s="133" t="s">
        <v>5</v>
      </c>
      <c r="C9" s="133"/>
      <c r="D9" s="133" t="s">
        <v>18</v>
      </c>
      <c r="E9" s="133"/>
      <c r="F9" s="8"/>
      <c r="G9" s="8"/>
    </row>
    <row r="10" spans="2:7" ht="15" customHeight="1" x14ac:dyDescent="0.2">
      <c r="B10" s="9" t="s">
        <v>1</v>
      </c>
      <c r="C10" s="135" t="s">
        <v>19</v>
      </c>
      <c r="D10" s="135"/>
      <c r="E10" s="135"/>
      <c r="F10" s="135"/>
      <c r="G10" s="135"/>
    </row>
    <row r="11" spans="2:7" ht="39.75" customHeight="1" x14ac:dyDescent="0.2">
      <c r="B11" s="10" t="s">
        <v>2</v>
      </c>
      <c r="C11" s="168" t="s">
        <v>20</v>
      </c>
      <c r="D11" s="168"/>
      <c r="E11" s="168"/>
      <c r="F11" s="168"/>
      <c r="G11" s="168"/>
    </row>
    <row r="12" spans="2:7" ht="18.75" customHeight="1" x14ac:dyDescent="0.2">
      <c r="B12" s="169" t="s">
        <v>3</v>
      </c>
      <c r="C12" s="157" t="s">
        <v>26</v>
      </c>
      <c r="D12" s="157"/>
      <c r="E12" s="157"/>
      <c r="F12" s="157"/>
      <c r="G12" s="157"/>
    </row>
    <row r="13" spans="2:7" x14ac:dyDescent="0.2">
      <c r="B13" s="169"/>
      <c r="C13" s="157"/>
      <c r="D13" s="157"/>
      <c r="E13" s="157"/>
      <c r="F13" s="157"/>
      <c r="G13" s="157"/>
    </row>
    <row r="14" spans="2:7" ht="12.75" customHeight="1" x14ac:dyDescent="0.2">
      <c r="B14" s="11" t="s">
        <v>4</v>
      </c>
      <c r="C14" s="128" t="s">
        <v>21</v>
      </c>
      <c r="D14" s="128"/>
      <c r="E14" s="128"/>
      <c r="F14" s="128"/>
      <c r="G14" s="128"/>
    </row>
    <row r="15" spans="2:7" ht="13.5" thickBot="1" x14ac:dyDescent="0.25"/>
    <row r="16" spans="2:7" x14ac:dyDescent="0.2">
      <c r="B16" s="13" t="s">
        <v>10</v>
      </c>
      <c r="C16" s="12" t="s">
        <v>11</v>
      </c>
      <c r="D16" s="12" t="s">
        <v>12</v>
      </c>
      <c r="E16" s="25" t="s">
        <v>13</v>
      </c>
    </row>
    <row r="17" spans="1:5" ht="15" x14ac:dyDescent="0.2">
      <c r="A17" s="2"/>
      <c r="B17" s="14">
        <v>41462</v>
      </c>
      <c r="C17" s="22" t="s">
        <v>23</v>
      </c>
      <c r="D17" s="31" t="s">
        <v>24</v>
      </c>
      <c r="E17" s="27">
        <v>110</v>
      </c>
    </row>
    <row r="18" spans="1:5" ht="15" x14ac:dyDescent="0.2">
      <c r="A18" s="2"/>
      <c r="B18" s="15">
        <v>41463</v>
      </c>
      <c r="C18" s="23">
        <v>594</v>
      </c>
      <c r="D18" s="32" t="s">
        <v>25</v>
      </c>
      <c r="E18" s="28">
        <v>80</v>
      </c>
    </row>
    <row r="19" spans="1:5" ht="15" x14ac:dyDescent="0.2">
      <c r="A19" s="2"/>
      <c r="B19" s="15">
        <v>41463</v>
      </c>
      <c r="C19" s="23" t="s">
        <v>23</v>
      </c>
      <c r="D19" s="32" t="s">
        <v>24</v>
      </c>
      <c r="E19" s="28">
        <v>115</v>
      </c>
    </row>
    <row r="20" spans="1:5" ht="15" x14ac:dyDescent="0.2">
      <c r="A20" s="2"/>
      <c r="B20" s="15">
        <v>41464</v>
      </c>
      <c r="C20" s="23" t="s">
        <v>23</v>
      </c>
      <c r="D20" s="32" t="s">
        <v>25</v>
      </c>
      <c r="E20" s="28">
        <v>111</v>
      </c>
    </row>
    <row r="21" spans="1:5" ht="15" x14ac:dyDescent="0.2">
      <c r="A21" s="2"/>
      <c r="B21" s="15">
        <v>41464</v>
      </c>
      <c r="C21" s="23" t="s">
        <v>23</v>
      </c>
      <c r="D21" s="32" t="s">
        <v>22</v>
      </c>
      <c r="E21" s="28">
        <v>164</v>
      </c>
    </row>
    <row r="22" spans="1:5" ht="15" x14ac:dyDescent="0.2">
      <c r="A22" s="2"/>
      <c r="B22" s="15"/>
      <c r="C22" s="23"/>
      <c r="D22" s="32"/>
      <c r="E22" s="28"/>
    </row>
    <row r="23" spans="1:5" x14ac:dyDescent="0.2">
      <c r="B23" s="14"/>
      <c r="C23" s="24"/>
      <c r="D23" s="24"/>
      <c r="E23" s="29"/>
    </row>
    <row r="24" spans="1:5" x14ac:dyDescent="0.2">
      <c r="B24" s="14"/>
      <c r="C24" s="22"/>
      <c r="D24" s="33" t="s">
        <v>16</v>
      </c>
      <c r="E24" s="30">
        <f>SUM(E17:E23)</f>
        <v>580</v>
      </c>
    </row>
    <row r="25" spans="1:5" x14ac:dyDescent="0.2">
      <c r="B25" s="16"/>
      <c r="C25" s="22"/>
      <c r="D25" s="33" t="s">
        <v>6</v>
      </c>
      <c r="E25" s="30">
        <v>2206</v>
      </c>
    </row>
    <row r="26" spans="1:5" x14ac:dyDescent="0.2">
      <c r="B26" s="17"/>
      <c r="C26" s="23"/>
      <c r="D26" s="34" t="s">
        <v>17</v>
      </c>
      <c r="E26" s="30">
        <f>E25-E24</f>
        <v>1626</v>
      </c>
    </row>
    <row r="27" spans="1:5" ht="53.25" customHeight="1" x14ac:dyDescent="0.2">
      <c r="B27" s="18" t="s">
        <v>14</v>
      </c>
      <c r="C27" s="5"/>
      <c r="D27" s="5"/>
      <c r="E27" s="167" t="s">
        <v>15</v>
      </c>
    </row>
    <row r="28" spans="1:5" ht="24" x14ac:dyDescent="0.2">
      <c r="B28" s="19"/>
      <c r="C28" s="5" t="s">
        <v>27</v>
      </c>
      <c r="D28" s="5" t="s">
        <v>28</v>
      </c>
      <c r="E28" s="130"/>
    </row>
    <row r="29" spans="1:5" ht="13.5" thickBot="1" x14ac:dyDescent="0.25">
      <c r="B29" s="6">
        <v>41471</v>
      </c>
      <c r="C29" s="7" t="s">
        <v>8</v>
      </c>
      <c r="D29" s="7" t="s">
        <v>7</v>
      </c>
      <c r="E29" s="20" t="s">
        <v>9</v>
      </c>
    </row>
  </sheetData>
  <mergeCells count="9">
    <mergeCell ref="C14:G14"/>
    <mergeCell ref="E27:E28"/>
    <mergeCell ref="B5:E5"/>
    <mergeCell ref="B9:C9"/>
    <mergeCell ref="D9:E9"/>
    <mergeCell ref="C10:G10"/>
    <mergeCell ref="C11:G11"/>
    <mergeCell ref="B12:B13"/>
    <mergeCell ref="C12:G13"/>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G31"/>
  <sheetViews>
    <sheetView zoomScaleNormal="100" workbookViewId="0">
      <selection activeCell="D30" sqref="D30"/>
    </sheetView>
  </sheetViews>
  <sheetFormatPr baseColWidth="10" defaultColWidth="9.140625" defaultRowHeight="12.75" x14ac:dyDescent="0.2"/>
  <cols>
    <col min="1" max="1" width="5.42578125" customWidth="1"/>
    <col min="2" max="2" width="12" style="1" customWidth="1"/>
    <col min="3" max="3" width="16.28515625" style="1" customWidth="1"/>
    <col min="4" max="4" width="31.85546875" style="1" customWidth="1"/>
    <col min="5" max="5" width="15.28515625" style="1" customWidth="1"/>
    <col min="6" max="6" width="11.42578125" hidden="1" customWidth="1"/>
    <col min="7" max="7" width="6.140625" customWidth="1"/>
    <col min="8" max="8" width="2.85546875" customWidth="1"/>
    <col min="9" max="256" width="11.42578125" customWidth="1"/>
  </cols>
  <sheetData>
    <row r="5" spans="2:7" x14ac:dyDescent="0.2">
      <c r="B5" s="131" t="s">
        <v>0</v>
      </c>
      <c r="C5" s="131"/>
      <c r="D5" s="131"/>
      <c r="E5" s="131"/>
    </row>
    <row r="7" spans="2:7" x14ac:dyDescent="0.2">
      <c r="C7" s="4"/>
      <c r="D7" s="4"/>
      <c r="E7" s="4"/>
    </row>
    <row r="8" spans="2:7" x14ac:dyDescent="0.2">
      <c r="C8" s="3"/>
      <c r="E8" s="3"/>
    </row>
    <row r="9" spans="2:7" ht="15" x14ac:dyDescent="0.2">
      <c r="B9" s="133" t="s">
        <v>5</v>
      </c>
      <c r="C9" s="133"/>
      <c r="D9" s="133" t="s">
        <v>18</v>
      </c>
      <c r="E9" s="133"/>
      <c r="F9" s="8"/>
      <c r="G9" s="8"/>
    </row>
    <row r="10" spans="2:7" ht="15" customHeight="1" x14ac:dyDescent="0.2">
      <c r="B10" s="9" t="s">
        <v>1</v>
      </c>
      <c r="C10" s="135" t="s">
        <v>19</v>
      </c>
      <c r="D10" s="135"/>
      <c r="E10" s="135"/>
      <c r="F10" s="135"/>
      <c r="G10" s="135"/>
    </row>
    <row r="11" spans="2:7" ht="39.75" customHeight="1" x14ac:dyDescent="0.2">
      <c r="B11" s="10" t="s">
        <v>2</v>
      </c>
      <c r="C11" s="168" t="s">
        <v>20</v>
      </c>
      <c r="D11" s="168"/>
      <c r="E11" s="168"/>
      <c r="F11" s="168"/>
      <c r="G11" s="168"/>
    </row>
    <row r="12" spans="2:7" ht="18.75" customHeight="1" x14ac:dyDescent="0.2">
      <c r="B12" s="169" t="s">
        <v>3</v>
      </c>
      <c r="C12" s="157" t="s">
        <v>31</v>
      </c>
      <c r="D12" s="157"/>
      <c r="E12" s="157"/>
      <c r="F12" s="157"/>
      <c r="G12" s="157"/>
    </row>
    <row r="13" spans="2:7" x14ac:dyDescent="0.2">
      <c r="B13" s="169"/>
      <c r="C13" s="157"/>
      <c r="D13" s="157"/>
      <c r="E13" s="157"/>
      <c r="F13" s="157"/>
      <c r="G13" s="157"/>
    </row>
    <row r="14" spans="2:7" ht="12.75" customHeight="1" x14ac:dyDescent="0.2">
      <c r="B14" s="11" t="s">
        <v>4</v>
      </c>
      <c r="C14" s="128" t="s">
        <v>21</v>
      </c>
      <c r="D14" s="128"/>
      <c r="E14" s="128"/>
      <c r="F14" s="128"/>
      <c r="G14" s="128"/>
    </row>
    <row r="15" spans="2:7" ht="13.5" thickBot="1" x14ac:dyDescent="0.25"/>
    <row r="16" spans="2:7" x14ac:dyDescent="0.2">
      <c r="B16" s="13" t="s">
        <v>10</v>
      </c>
      <c r="C16" s="12" t="s">
        <v>11</v>
      </c>
      <c r="D16" s="12" t="s">
        <v>12</v>
      </c>
      <c r="E16" s="25" t="s">
        <v>13</v>
      </c>
    </row>
    <row r="17" spans="1:5" x14ac:dyDescent="0.2">
      <c r="B17" s="14">
        <v>41462</v>
      </c>
      <c r="C17" s="21">
        <v>229</v>
      </c>
      <c r="D17" s="21" t="s">
        <v>29</v>
      </c>
      <c r="E17" s="26">
        <v>700</v>
      </c>
    </row>
    <row r="18" spans="1:5" ht="15" x14ac:dyDescent="0.2">
      <c r="A18" s="2"/>
      <c r="B18" s="14">
        <v>41462</v>
      </c>
      <c r="C18" s="22">
        <v>17023</v>
      </c>
      <c r="D18" s="31" t="s">
        <v>22</v>
      </c>
      <c r="E18" s="27">
        <v>303</v>
      </c>
    </row>
    <row r="19" spans="1:5" ht="15" x14ac:dyDescent="0.2">
      <c r="A19" s="2"/>
      <c r="B19" s="15">
        <v>41462</v>
      </c>
      <c r="C19" s="23" t="s">
        <v>23</v>
      </c>
      <c r="D19" s="32" t="s">
        <v>24</v>
      </c>
      <c r="E19" s="28">
        <v>95</v>
      </c>
    </row>
    <row r="20" spans="1:5" ht="15" x14ac:dyDescent="0.2">
      <c r="A20" s="2"/>
      <c r="B20" s="15">
        <v>41463</v>
      </c>
      <c r="C20" s="23">
        <v>595</v>
      </c>
      <c r="D20" s="32" t="s">
        <v>25</v>
      </c>
      <c r="E20" s="28">
        <v>80</v>
      </c>
    </row>
    <row r="21" spans="1:5" ht="15" x14ac:dyDescent="0.2">
      <c r="A21" s="2"/>
      <c r="B21" s="15">
        <v>41463</v>
      </c>
      <c r="C21" s="23" t="s">
        <v>23</v>
      </c>
      <c r="D21" s="32" t="s">
        <v>22</v>
      </c>
      <c r="E21" s="28">
        <v>330</v>
      </c>
    </row>
    <row r="22" spans="1:5" ht="15" x14ac:dyDescent="0.2">
      <c r="A22" s="2"/>
      <c r="B22" s="15">
        <v>41463</v>
      </c>
      <c r="C22" s="23" t="s">
        <v>23</v>
      </c>
      <c r="D22" s="32" t="s">
        <v>24</v>
      </c>
      <c r="E22" s="28">
        <v>105</v>
      </c>
    </row>
    <row r="23" spans="1:5" ht="15" x14ac:dyDescent="0.2">
      <c r="A23" s="2"/>
      <c r="B23" s="15">
        <v>41464</v>
      </c>
      <c r="C23" s="23" t="s">
        <v>23</v>
      </c>
      <c r="D23" s="32" t="s">
        <v>25</v>
      </c>
      <c r="E23" s="28">
        <v>96</v>
      </c>
    </row>
    <row r="24" spans="1:5" ht="15" x14ac:dyDescent="0.2">
      <c r="B24" s="14">
        <v>41464</v>
      </c>
      <c r="C24" s="24" t="s">
        <v>23</v>
      </c>
      <c r="D24" s="24" t="s">
        <v>22</v>
      </c>
      <c r="E24" s="28">
        <v>150</v>
      </c>
    </row>
    <row r="25" spans="1:5" x14ac:dyDescent="0.2">
      <c r="B25" s="14"/>
      <c r="C25" s="24"/>
      <c r="D25" s="24"/>
      <c r="E25" s="29"/>
    </row>
    <row r="26" spans="1:5" x14ac:dyDescent="0.2">
      <c r="B26" s="14"/>
      <c r="C26" s="22"/>
      <c r="D26" s="33" t="s">
        <v>16</v>
      </c>
      <c r="E26" s="30">
        <f>SUM(E17:E24)</f>
        <v>1859</v>
      </c>
    </row>
    <row r="27" spans="1:5" x14ac:dyDescent="0.2">
      <c r="B27" s="16"/>
      <c r="C27" s="22"/>
      <c r="D27" s="33" t="s">
        <v>6</v>
      </c>
      <c r="E27" s="30">
        <v>2206</v>
      </c>
    </row>
    <row r="28" spans="1:5" x14ac:dyDescent="0.2">
      <c r="B28" s="17"/>
      <c r="C28" s="23"/>
      <c r="D28" s="34" t="s">
        <v>17</v>
      </c>
      <c r="E28" s="30">
        <f>E27-E26</f>
        <v>347</v>
      </c>
    </row>
    <row r="29" spans="1:5" ht="53.25" customHeight="1" x14ac:dyDescent="0.2">
      <c r="B29" s="18" t="s">
        <v>14</v>
      </c>
      <c r="C29" s="5"/>
      <c r="D29" s="5"/>
      <c r="E29" s="167" t="s">
        <v>15</v>
      </c>
    </row>
    <row r="30" spans="1:5" ht="24" x14ac:dyDescent="0.2">
      <c r="B30" s="19"/>
      <c r="C30" s="5" t="s">
        <v>30</v>
      </c>
      <c r="D30" s="5" t="s">
        <v>28</v>
      </c>
      <c r="E30" s="130"/>
    </row>
    <row r="31" spans="1:5" ht="13.5" thickBot="1" x14ac:dyDescent="0.25">
      <c r="B31" s="6">
        <v>41471</v>
      </c>
      <c r="C31" s="7" t="s">
        <v>8</v>
      </c>
      <c r="D31" s="7" t="s">
        <v>7</v>
      </c>
      <c r="E31" s="20" t="s">
        <v>9</v>
      </c>
    </row>
  </sheetData>
  <mergeCells count="9">
    <mergeCell ref="C11:G11"/>
    <mergeCell ref="C12:G13"/>
    <mergeCell ref="C14:G14"/>
    <mergeCell ref="E29:E30"/>
    <mergeCell ref="B5:E5"/>
    <mergeCell ref="B9:C9"/>
    <mergeCell ref="D9:E9"/>
    <mergeCell ref="B12:B13"/>
    <mergeCell ref="C10:G1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G30"/>
  <sheetViews>
    <sheetView topLeftCell="A25" zoomScaleNormal="100" workbookViewId="0">
      <selection activeCell="C14" sqref="C14:G14"/>
    </sheetView>
  </sheetViews>
  <sheetFormatPr baseColWidth="10" defaultColWidth="9.140625" defaultRowHeight="12.75" x14ac:dyDescent="0.2"/>
  <cols>
    <col min="1" max="1" width="5.42578125" customWidth="1"/>
    <col min="2" max="2" width="12" style="75" customWidth="1"/>
    <col min="3" max="3" width="16.28515625" style="75" customWidth="1"/>
    <col min="4" max="4" width="31.85546875" style="75" customWidth="1"/>
    <col min="5" max="5" width="16.28515625" style="75" customWidth="1"/>
    <col min="6" max="6" width="11.42578125" style="75" hidden="1" customWidth="1"/>
    <col min="7" max="7" width="6.140625" style="75" customWidth="1"/>
    <col min="8" max="8" width="2.85546875" customWidth="1"/>
    <col min="9" max="256" width="11.42578125" customWidth="1"/>
  </cols>
  <sheetData>
    <row r="5" spans="2:7" x14ac:dyDescent="0.2">
      <c r="B5" s="109" t="s">
        <v>0</v>
      </c>
      <c r="C5" s="109"/>
      <c r="D5" s="109"/>
      <c r="E5" s="109"/>
    </row>
    <row r="7" spans="2:7" x14ac:dyDescent="0.2">
      <c r="C7" s="76"/>
      <c r="D7" s="76"/>
      <c r="E7" s="76"/>
    </row>
    <row r="8" spans="2:7" x14ac:dyDescent="0.2">
      <c r="C8" s="77"/>
      <c r="E8" s="77"/>
    </row>
    <row r="9" spans="2:7" x14ac:dyDescent="0.2">
      <c r="B9" s="110" t="s">
        <v>33</v>
      </c>
      <c r="C9" s="110"/>
      <c r="D9" s="111" t="s">
        <v>92</v>
      </c>
      <c r="E9" s="111"/>
      <c r="F9" s="78"/>
      <c r="G9" s="78"/>
    </row>
    <row r="10" spans="2:7" ht="15" customHeight="1" x14ac:dyDescent="0.2">
      <c r="B10" s="79" t="s">
        <v>1</v>
      </c>
      <c r="C10" s="112">
        <v>42685</v>
      </c>
      <c r="D10" s="113"/>
      <c r="E10" s="113"/>
      <c r="F10" s="113"/>
      <c r="G10" s="113"/>
    </row>
    <row r="11" spans="2:7" ht="25.5" x14ac:dyDescent="0.2">
      <c r="B11" s="80" t="s">
        <v>32</v>
      </c>
      <c r="C11" s="114" t="s">
        <v>91</v>
      </c>
      <c r="D11" s="114"/>
      <c r="E11" s="114"/>
      <c r="F11" s="114"/>
      <c r="G11" s="114"/>
    </row>
    <row r="12" spans="2:7" ht="18.75" customHeight="1" x14ac:dyDescent="0.2">
      <c r="B12" s="115" t="s">
        <v>3</v>
      </c>
      <c r="C12" s="116" t="s">
        <v>94</v>
      </c>
      <c r="D12" s="117"/>
      <c r="E12" s="117"/>
      <c r="F12" s="117"/>
      <c r="G12" s="118"/>
    </row>
    <row r="13" spans="2:7" x14ac:dyDescent="0.2">
      <c r="B13" s="115"/>
      <c r="C13" s="119"/>
      <c r="D13" s="120"/>
      <c r="E13" s="120"/>
      <c r="F13" s="120"/>
      <c r="G13" s="121"/>
    </row>
    <row r="14" spans="2:7" ht="12.75" customHeight="1" x14ac:dyDescent="0.2">
      <c r="B14" s="81" t="s">
        <v>4</v>
      </c>
      <c r="C14" s="106" t="s">
        <v>86</v>
      </c>
      <c r="D14" s="106"/>
      <c r="E14" s="106"/>
      <c r="F14" s="106"/>
      <c r="G14" s="106"/>
    </row>
    <row r="16" spans="2:7" x14ac:dyDescent="0.2">
      <c r="B16" s="82" t="s">
        <v>93</v>
      </c>
      <c r="C16" s="82" t="s">
        <v>11</v>
      </c>
      <c r="D16" s="82" t="s">
        <v>12</v>
      </c>
      <c r="E16" s="82" t="s">
        <v>13</v>
      </c>
    </row>
    <row r="17" spans="1:5" x14ac:dyDescent="0.2">
      <c r="A17" s="2"/>
      <c r="B17" s="122">
        <v>42689</v>
      </c>
      <c r="C17" s="83">
        <v>5271</v>
      </c>
      <c r="D17" s="84" t="s">
        <v>90</v>
      </c>
      <c r="E17" s="85">
        <v>220</v>
      </c>
    </row>
    <row r="18" spans="1:5" x14ac:dyDescent="0.2">
      <c r="A18" s="2"/>
      <c r="B18" s="123"/>
      <c r="C18" s="86">
        <v>581</v>
      </c>
      <c r="D18" s="84" t="s">
        <v>62</v>
      </c>
      <c r="E18" s="85">
        <v>560.04</v>
      </c>
    </row>
    <row r="19" spans="1:5" x14ac:dyDescent="0.2">
      <c r="B19" s="87"/>
      <c r="C19" s="86"/>
      <c r="D19" s="88" t="s">
        <v>16</v>
      </c>
      <c r="E19" s="85">
        <f>SUM(E17:E18)</f>
        <v>780.04</v>
      </c>
    </row>
    <row r="20" spans="1:5" x14ac:dyDescent="0.2">
      <c r="B20" s="86"/>
      <c r="C20" s="86"/>
      <c r="D20" s="88" t="s">
        <v>6</v>
      </c>
      <c r="E20" s="85">
        <v>1204</v>
      </c>
    </row>
    <row r="21" spans="1:5" x14ac:dyDescent="0.2">
      <c r="B21" s="86"/>
      <c r="C21" s="86"/>
      <c r="D21" s="88" t="s">
        <v>17</v>
      </c>
      <c r="E21" s="85">
        <f>E20-E19</f>
        <v>423.96000000000004</v>
      </c>
    </row>
    <row r="22" spans="1:5" ht="13.5" thickBot="1" x14ac:dyDescent="0.25">
      <c r="B22" s="83"/>
      <c r="C22" s="83"/>
      <c r="D22" s="89"/>
      <c r="E22" s="90"/>
    </row>
    <row r="23" spans="1:5" ht="36" customHeight="1" x14ac:dyDescent="0.2">
      <c r="B23" s="91" t="s">
        <v>14</v>
      </c>
      <c r="C23" s="92"/>
      <c r="D23" s="107" t="s">
        <v>34</v>
      </c>
      <c r="E23" s="107" t="s">
        <v>88</v>
      </c>
    </row>
    <row r="24" spans="1:5" x14ac:dyDescent="0.2">
      <c r="B24" s="93"/>
      <c r="C24" s="94"/>
      <c r="D24" s="108"/>
      <c r="E24" s="108"/>
    </row>
    <row r="25" spans="1:5" x14ac:dyDescent="0.2">
      <c r="B25" s="93"/>
      <c r="C25" s="94"/>
      <c r="D25" s="108"/>
      <c r="E25" s="108"/>
    </row>
    <row r="26" spans="1:5" x14ac:dyDescent="0.2">
      <c r="B26" s="93"/>
      <c r="C26" s="94"/>
      <c r="D26" s="108"/>
      <c r="E26" s="108"/>
    </row>
    <row r="27" spans="1:5" x14ac:dyDescent="0.2">
      <c r="B27" s="93"/>
      <c r="C27" s="94"/>
      <c r="D27" s="108"/>
      <c r="E27" s="108"/>
    </row>
    <row r="28" spans="1:5" ht="24" customHeight="1" x14ac:dyDescent="0.2">
      <c r="B28" s="93"/>
      <c r="C28" s="94"/>
      <c r="D28" s="108"/>
      <c r="E28" s="108"/>
    </row>
    <row r="29" spans="1:5" x14ac:dyDescent="0.2">
      <c r="B29" s="93"/>
      <c r="C29" s="94"/>
      <c r="D29" s="108"/>
      <c r="E29" s="108"/>
    </row>
    <row r="30" spans="1:5" ht="13.5" thickBot="1" x14ac:dyDescent="0.25">
      <c r="B30" s="95">
        <v>42696</v>
      </c>
      <c r="C30" s="96"/>
      <c r="D30" s="97" t="s">
        <v>9</v>
      </c>
      <c r="E30" s="98" t="s">
        <v>8</v>
      </c>
    </row>
  </sheetData>
  <mergeCells count="11">
    <mergeCell ref="B5:E5"/>
    <mergeCell ref="B9:C9"/>
    <mergeCell ref="D9:E9"/>
    <mergeCell ref="C10:G10"/>
    <mergeCell ref="C11:G11"/>
    <mergeCell ref="B12:B13"/>
    <mergeCell ref="C12:G13"/>
    <mergeCell ref="C14:G14"/>
    <mergeCell ref="B17:B18"/>
    <mergeCell ref="D23:D29"/>
    <mergeCell ref="E23:E29"/>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G30"/>
  <sheetViews>
    <sheetView topLeftCell="A4" zoomScaleNormal="100" workbookViewId="0">
      <selection activeCell="C11" sqref="C11:G11"/>
    </sheetView>
  </sheetViews>
  <sheetFormatPr baseColWidth="10" defaultColWidth="9.140625" defaultRowHeight="12.75" x14ac:dyDescent="0.2"/>
  <cols>
    <col min="1" max="1" width="5.42578125" customWidth="1"/>
    <col min="2" max="2" width="12" style="75" customWidth="1"/>
    <col min="3" max="3" width="16.28515625" style="75" customWidth="1"/>
    <col min="4" max="4" width="31.85546875" style="75" customWidth="1"/>
    <col min="5" max="5" width="16.28515625" style="75" customWidth="1"/>
    <col min="6" max="6" width="11.42578125" style="75" hidden="1" customWidth="1"/>
    <col min="7" max="7" width="6.140625" style="75" customWidth="1"/>
    <col min="8" max="8" width="2.85546875" customWidth="1"/>
    <col min="9" max="256" width="11.42578125" customWidth="1"/>
  </cols>
  <sheetData>
    <row r="5" spans="2:7" x14ac:dyDescent="0.2">
      <c r="B5" s="109" t="s">
        <v>0</v>
      </c>
      <c r="C5" s="109"/>
      <c r="D5" s="109"/>
      <c r="E5" s="109"/>
    </row>
    <row r="7" spans="2:7" x14ac:dyDescent="0.2">
      <c r="C7" s="76"/>
      <c r="D7" s="76"/>
      <c r="E7" s="76"/>
    </row>
    <row r="8" spans="2:7" x14ac:dyDescent="0.2">
      <c r="C8" s="77"/>
      <c r="E8" s="77"/>
    </row>
    <row r="9" spans="2:7" x14ac:dyDescent="0.2">
      <c r="B9" s="110" t="s">
        <v>33</v>
      </c>
      <c r="C9" s="110"/>
      <c r="D9" s="111" t="s">
        <v>89</v>
      </c>
      <c r="E9" s="111"/>
      <c r="F9" s="78"/>
      <c r="G9" s="78"/>
    </row>
    <row r="10" spans="2:7" ht="15" customHeight="1" x14ac:dyDescent="0.2">
      <c r="B10" s="79" t="s">
        <v>1</v>
      </c>
      <c r="C10" s="112">
        <v>42627</v>
      </c>
      <c r="D10" s="113"/>
      <c r="E10" s="113"/>
      <c r="F10" s="113"/>
      <c r="G10" s="113"/>
    </row>
    <row r="11" spans="2:7" ht="25.5" x14ac:dyDescent="0.2">
      <c r="B11" s="80" t="s">
        <v>32</v>
      </c>
      <c r="C11" s="114" t="s">
        <v>85</v>
      </c>
      <c r="D11" s="114"/>
      <c r="E11" s="114"/>
      <c r="F11" s="114"/>
      <c r="G11" s="114"/>
    </row>
    <row r="12" spans="2:7" ht="18.75" customHeight="1" x14ac:dyDescent="0.2">
      <c r="B12" s="115" t="s">
        <v>3</v>
      </c>
      <c r="C12" s="116" t="s">
        <v>87</v>
      </c>
      <c r="D12" s="117"/>
      <c r="E12" s="117"/>
      <c r="F12" s="117"/>
      <c r="G12" s="118"/>
    </row>
    <row r="13" spans="2:7" x14ac:dyDescent="0.2">
      <c r="B13" s="115"/>
      <c r="C13" s="119"/>
      <c r="D13" s="120"/>
      <c r="E13" s="120"/>
      <c r="F13" s="120"/>
      <c r="G13" s="121"/>
    </row>
    <row r="14" spans="2:7" ht="12.75" customHeight="1" x14ac:dyDescent="0.2">
      <c r="B14" s="81" t="s">
        <v>4</v>
      </c>
      <c r="C14" s="106" t="s">
        <v>86</v>
      </c>
      <c r="D14" s="106"/>
      <c r="E14" s="106"/>
      <c r="F14" s="106"/>
      <c r="G14" s="106"/>
    </row>
    <row r="16" spans="2:7" x14ac:dyDescent="0.2">
      <c r="B16" s="82" t="s">
        <v>10</v>
      </c>
      <c r="C16" s="82" t="s">
        <v>11</v>
      </c>
      <c r="D16" s="82" t="s">
        <v>12</v>
      </c>
      <c r="E16" s="82" t="s">
        <v>13</v>
      </c>
    </row>
    <row r="17" spans="1:5" x14ac:dyDescent="0.2">
      <c r="A17" s="2"/>
      <c r="B17" s="122">
        <v>42627</v>
      </c>
      <c r="C17" s="83">
        <v>4601</v>
      </c>
      <c r="D17" s="84" t="s">
        <v>84</v>
      </c>
      <c r="E17" s="85">
        <v>706.44</v>
      </c>
    </row>
    <row r="18" spans="1:5" x14ac:dyDescent="0.2">
      <c r="A18" s="2"/>
      <c r="B18" s="123"/>
      <c r="C18" s="86">
        <v>4644</v>
      </c>
      <c r="D18" s="84" t="s">
        <v>62</v>
      </c>
      <c r="E18" s="85">
        <v>420.09</v>
      </c>
    </row>
    <row r="19" spans="1:5" x14ac:dyDescent="0.2">
      <c r="B19" s="87"/>
      <c r="C19" s="86"/>
      <c r="D19" s="88" t="s">
        <v>16</v>
      </c>
      <c r="E19" s="85">
        <f>SUM(E17:E18)</f>
        <v>1126.53</v>
      </c>
    </row>
    <row r="20" spans="1:5" x14ac:dyDescent="0.2">
      <c r="B20" s="86"/>
      <c r="C20" s="86"/>
      <c r="D20" s="88" t="s">
        <v>6</v>
      </c>
      <c r="E20" s="85">
        <v>1904</v>
      </c>
    </row>
    <row r="21" spans="1:5" x14ac:dyDescent="0.2">
      <c r="B21" s="86"/>
      <c r="C21" s="86"/>
      <c r="D21" s="88" t="s">
        <v>17</v>
      </c>
      <c r="E21" s="85">
        <f>E20-E19</f>
        <v>777.47</v>
      </c>
    </row>
    <row r="22" spans="1:5" ht="13.5" thickBot="1" x14ac:dyDescent="0.25">
      <c r="B22" s="83"/>
      <c r="C22" s="83"/>
      <c r="D22" s="89"/>
      <c r="E22" s="90"/>
    </row>
    <row r="23" spans="1:5" ht="36" customHeight="1" x14ac:dyDescent="0.2">
      <c r="B23" s="91" t="s">
        <v>14</v>
      </c>
      <c r="C23" s="92"/>
      <c r="D23" s="107" t="s">
        <v>34</v>
      </c>
      <c r="E23" s="107" t="s">
        <v>88</v>
      </c>
    </row>
    <row r="24" spans="1:5" x14ac:dyDescent="0.2">
      <c r="B24" s="93"/>
      <c r="C24" s="94"/>
      <c r="D24" s="108"/>
      <c r="E24" s="108"/>
    </row>
    <row r="25" spans="1:5" x14ac:dyDescent="0.2">
      <c r="B25" s="93"/>
      <c r="C25" s="94"/>
      <c r="D25" s="108"/>
      <c r="E25" s="108"/>
    </row>
    <row r="26" spans="1:5" x14ac:dyDescent="0.2">
      <c r="B26" s="93"/>
      <c r="C26" s="94"/>
      <c r="D26" s="108"/>
      <c r="E26" s="108"/>
    </row>
    <row r="27" spans="1:5" x14ac:dyDescent="0.2">
      <c r="B27" s="93"/>
      <c r="C27" s="94"/>
      <c r="D27" s="108"/>
      <c r="E27" s="108"/>
    </row>
    <row r="28" spans="1:5" ht="24" customHeight="1" x14ac:dyDescent="0.2">
      <c r="B28" s="93"/>
      <c r="C28" s="94"/>
      <c r="D28" s="108"/>
      <c r="E28" s="108"/>
    </row>
    <row r="29" spans="1:5" x14ac:dyDescent="0.2">
      <c r="B29" s="93"/>
      <c r="C29" s="94"/>
      <c r="D29" s="108"/>
      <c r="E29" s="108"/>
    </row>
    <row r="30" spans="1:5" ht="13.5" thickBot="1" x14ac:dyDescent="0.25">
      <c r="B30" s="95">
        <v>42635</v>
      </c>
      <c r="C30" s="96"/>
      <c r="D30" s="97" t="s">
        <v>9</v>
      </c>
      <c r="E30" s="98" t="s">
        <v>8</v>
      </c>
    </row>
  </sheetData>
  <mergeCells count="11">
    <mergeCell ref="B12:B13"/>
    <mergeCell ref="B17:B18"/>
    <mergeCell ref="C12:G13"/>
    <mergeCell ref="D23:D29"/>
    <mergeCell ref="C14:G14"/>
    <mergeCell ref="E23:E29"/>
    <mergeCell ref="B5:E5"/>
    <mergeCell ref="B9:C9"/>
    <mergeCell ref="D9:E9"/>
    <mergeCell ref="C10:G10"/>
    <mergeCell ref="C11:G1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G38"/>
  <sheetViews>
    <sheetView tabSelected="1" topLeftCell="A26" zoomScale="136" zoomScaleNormal="136" workbookViewId="0">
      <selection activeCell="D35" sqref="D35"/>
    </sheetView>
  </sheetViews>
  <sheetFormatPr baseColWidth="10" defaultColWidth="9.140625" defaultRowHeight="12.75" x14ac:dyDescent="0.2"/>
  <cols>
    <col min="1" max="1" width="5.42578125" customWidth="1"/>
    <col min="2" max="2" width="12" style="1" customWidth="1"/>
    <col min="3" max="3" width="18.7109375" style="1" customWidth="1"/>
    <col min="4" max="4" width="31.85546875" style="1" customWidth="1"/>
    <col min="5" max="5" width="15.28515625" style="1" customWidth="1"/>
    <col min="6" max="6" width="11.42578125" hidden="1" customWidth="1"/>
    <col min="7" max="7" width="6.140625" customWidth="1"/>
    <col min="8" max="8" width="2.85546875" customWidth="1"/>
    <col min="9" max="256" width="11.42578125" customWidth="1"/>
  </cols>
  <sheetData>
    <row r="5" spans="2:7" x14ac:dyDescent="0.2">
      <c r="B5" s="131" t="s">
        <v>0</v>
      </c>
      <c r="C5" s="131"/>
      <c r="D5" s="131"/>
      <c r="E5" s="131"/>
    </row>
    <row r="7" spans="2:7" x14ac:dyDescent="0.2">
      <c r="C7" s="4"/>
      <c r="D7" s="4"/>
      <c r="E7" s="4"/>
    </row>
    <row r="8" spans="2:7" x14ac:dyDescent="0.2">
      <c r="C8" s="3"/>
      <c r="E8" s="3"/>
    </row>
    <row r="9" spans="2:7" ht="15" x14ac:dyDescent="0.2">
      <c r="B9" s="132" t="s">
        <v>33</v>
      </c>
      <c r="C9" s="132"/>
      <c r="D9" s="133" t="s">
        <v>101</v>
      </c>
      <c r="E9" s="133"/>
      <c r="F9" s="8"/>
      <c r="G9" s="8"/>
    </row>
    <row r="10" spans="2:7" ht="15" customHeight="1" x14ac:dyDescent="0.2">
      <c r="B10" s="9" t="s">
        <v>1</v>
      </c>
      <c r="C10" s="134" t="s">
        <v>117</v>
      </c>
      <c r="D10" s="135"/>
      <c r="E10" s="135"/>
      <c r="F10" s="135"/>
      <c r="G10" s="135"/>
    </row>
    <row r="11" spans="2:7" ht="66.75" customHeight="1" x14ac:dyDescent="0.2">
      <c r="B11" s="35" t="s">
        <v>32</v>
      </c>
      <c r="C11" s="136" t="s">
        <v>105</v>
      </c>
      <c r="D11" s="137"/>
      <c r="E11" s="137"/>
      <c r="F11" s="137"/>
      <c r="G11" s="138"/>
    </row>
    <row r="12" spans="2:7" ht="18.75" customHeight="1" x14ac:dyDescent="0.2">
      <c r="B12" s="139" t="s">
        <v>3</v>
      </c>
      <c r="C12" s="140" t="s">
        <v>104</v>
      </c>
      <c r="D12" s="141"/>
      <c r="E12" s="141"/>
      <c r="F12" s="141"/>
      <c r="G12" s="142"/>
    </row>
    <row r="13" spans="2:7" x14ac:dyDescent="0.2">
      <c r="B13" s="139"/>
      <c r="C13" s="143"/>
      <c r="D13" s="144"/>
      <c r="E13" s="144"/>
      <c r="F13" s="144"/>
      <c r="G13" s="145"/>
    </row>
    <row r="14" spans="2:7" ht="12.75" customHeight="1" x14ac:dyDescent="0.2">
      <c r="B14" s="36" t="s">
        <v>4</v>
      </c>
      <c r="C14" s="128" t="s">
        <v>106</v>
      </c>
      <c r="D14" s="128"/>
      <c r="E14" s="128"/>
      <c r="F14" s="128"/>
      <c r="G14" s="128"/>
    </row>
    <row r="16" spans="2:7" x14ac:dyDescent="0.2">
      <c r="B16" s="39" t="s">
        <v>10</v>
      </c>
      <c r="C16" s="39" t="s">
        <v>11</v>
      </c>
      <c r="D16" s="39" t="s">
        <v>12</v>
      </c>
      <c r="E16" s="39" t="s">
        <v>13</v>
      </c>
    </row>
    <row r="17" spans="1:5" ht="15" x14ac:dyDescent="0.2">
      <c r="A17" s="2"/>
      <c r="B17" s="46">
        <v>43411</v>
      </c>
      <c r="C17" s="100" t="s">
        <v>127</v>
      </c>
      <c r="D17" s="41" t="s">
        <v>107</v>
      </c>
      <c r="E17" s="102">
        <v>140.02000000000001</v>
      </c>
    </row>
    <row r="18" spans="1:5" ht="15" x14ac:dyDescent="0.2">
      <c r="A18" s="2"/>
      <c r="B18" s="46">
        <v>43411</v>
      </c>
      <c r="C18" s="100">
        <v>1070660</v>
      </c>
      <c r="D18" s="41" t="s">
        <v>113</v>
      </c>
      <c r="E18" s="102">
        <v>435</v>
      </c>
    </row>
    <row r="19" spans="1:5" ht="15" x14ac:dyDescent="0.2">
      <c r="A19" s="2"/>
      <c r="B19" s="46" t="s">
        <v>118</v>
      </c>
      <c r="C19" s="100">
        <v>11150</v>
      </c>
      <c r="D19" s="41" t="s">
        <v>112</v>
      </c>
      <c r="E19" s="102">
        <v>330</v>
      </c>
    </row>
    <row r="20" spans="1:5" ht="15" x14ac:dyDescent="0.2">
      <c r="A20" s="2"/>
      <c r="B20" s="46" t="s">
        <v>119</v>
      </c>
      <c r="C20" s="100" t="s">
        <v>120</v>
      </c>
      <c r="D20" s="41" t="s">
        <v>111</v>
      </c>
      <c r="E20" s="102">
        <v>110</v>
      </c>
    </row>
    <row r="21" spans="1:5" ht="15" x14ac:dyDescent="0.2">
      <c r="A21" s="2"/>
      <c r="B21" s="46">
        <v>43441</v>
      </c>
      <c r="C21" s="100" t="s">
        <v>121</v>
      </c>
      <c r="D21" s="41" t="s">
        <v>110</v>
      </c>
      <c r="E21" s="102">
        <v>1717.73</v>
      </c>
    </row>
    <row r="22" spans="1:5" ht="15" x14ac:dyDescent="0.2">
      <c r="A22" s="2"/>
      <c r="B22" s="46" t="s">
        <v>119</v>
      </c>
      <c r="C22" t="s">
        <v>122</v>
      </c>
      <c r="D22" s="41" t="s">
        <v>112</v>
      </c>
      <c r="E22" s="102">
        <v>348</v>
      </c>
    </row>
    <row r="23" spans="1:5" ht="25.5" x14ac:dyDescent="0.2">
      <c r="A23" s="2"/>
      <c r="B23" s="46" t="s">
        <v>123</v>
      </c>
      <c r="C23" s="100">
        <v>3273792</v>
      </c>
      <c r="D23" s="41" t="s">
        <v>114</v>
      </c>
      <c r="E23" s="102">
        <v>76</v>
      </c>
    </row>
    <row r="24" spans="1:5" ht="25.5" x14ac:dyDescent="0.2">
      <c r="A24" s="2"/>
      <c r="B24" s="46" t="s">
        <v>119</v>
      </c>
      <c r="C24" s="100" t="s">
        <v>124</v>
      </c>
      <c r="D24" s="41" t="s">
        <v>115</v>
      </c>
      <c r="E24" s="102">
        <v>604</v>
      </c>
    </row>
    <row r="25" spans="1:5" ht="15" x14ac:dyDescent="0.2">
      <c r="A25" s="2"/>
      <c r="B25" s="46" t="s">
        <v>119</v>
      </c>
      <c r="C25" s="100" t="s">
        <v>125</v>
      </c>
      <c r="D25" s="41" t="s">
        <v>116</v>
      </c>
      <c r="E25" s="102">
        <v>250</v>
      </c>
    </row>
    <row r="26" spans="1:5" ht="15" x14ac:dyDescent="0.2">
      <c r="A26" s="2"/>
      <c r="B26" s="46"/>
      <c r="C26" s="100"/>
      <c r="D26" s="41"/>
      <c r="E26" s="102"/>
    </row>
    <row r="27" spans="1:5" ht="15" x14ac:dyDescent="0.2">
      <c r="A27" s="2"/>
      <c r="B27" s="46"/>
      <c r="C27" s="100"/>
      <c r="D27" s="41"/>
      <c r="E27" s="101"/>
    </row>
    <row r="28" spans="1:5" ht="15" x14ac:dyDescent="0.2">
      <c r="B28" s="40"/>
      <c r="C28" s="37"/>
      <c r="D28" s="38"/>
      <c r="E28" s="102"/>
    </row>
    <row r="29" spans="1:5" ht="15" x14ac:dyDescent="0.2">
      <c r="B29" s="37"/>
      <c r="C29" s="37"/>
      <c r="D29" s="38" t="s">
        <v>16</v>
      </c>
      <c r="E29" s="104">
        <v>4010.75</v>
      </c>
    </row>
    <row r="30" spans="1:5" x14ac:dyDescent="0.2">
      <c r="B30" s="37"/>
      <c r="C30" s="37"/>
      <c r="D30" s="43" t="s">
        <v>108</v>
      </c>
      <c r="E30" s="44">
        <v>4046</v>
      </c>
    </row>
    <row r="31" spans="1:5" ht="13.5" thickBot="1" x14ac:dyDescent="0.25">
      <c r="B31" s="42"/>
      <c r="C31" s="42"/>
      <c r="D31" s="43" t="s">
        <v>109</v>
      </c>
      <c r="E31" s="44">
        <v>0</v>
      </c>
    </row>
    <row r="32" spans="1:5" ht="36" customHeight="1" x14ac:dyDescent="0.2">
      <c r="B32" s="126" t="s">
        <v>129</v>
      </c>
      <c r="C32" s="124"/>
      <c r="D32" s="45"/>
      <c r="E32" s="129" t="s">
        <v>103</v>
      </c>
    </row>
    <row r="33" spans="2:5" x14ac:dyDescent="0.2">
      <c r="B33" s="127"/>
      <c r="C33" s="125"/>
      <c r="D33" s="5"/>
      <c r="E33" s="130"/>
    </row>
    <row r="34" spans="2:5" ht="24" customHeight="1" x14ac:dyDescent="0.2">
      <c r="B34" s="127"/>
      <c r="C34" s="5"/>
      <c r="D34" s="5"/>
      <c r="E34" s="130"/>
    </row>
    <row r="35" spans="2:5" x14ac:dyDescent="0.2">
      <c r="B35" s="127"/>
      <c r="C35" s="105" t="s">
        <v>128</v>
      </c>
      <c r="D35" s="103" t="s">
        <v>130</v>
      </c>
      <c r="E35" s="130"/>
    </row>
    <row r="36" spans="2:5" ht="13.5" thickBot="1" x14ac:dyDescent="0.25">
      <c r="B36" s="6" t="s">
        <v>126</v>
      </c>
      <c r="C36" s="7" t="s">
        <v>8</v>
      </c>
      <c r="D36" s="7" t="s">
        <v>7</v>
      </c>
      <c r="E36" s="20" t="s">
        <v>9</v>
      </c>
    </row>
    <row r="38" spans="2:5" x14ac:dyDescent="0.2">
      <c r="C38" s="99"/>
    </row>
  </sheetData>
  <mergeCells count="11">
    <mergeCell ref="C32:C33"/>
    <mergeCell ref="B32:B35"/>
    <mergeCell ref="C14:G14"/>
    <mergeCell ref="E32:E35"/>
    <mergeCell ref="B5:E5"/>
    <mergeCell ref="B9:C9"/>
    <mergeCell ref="D9:E9"/>
    <mergeCell ref="C10:G10"/>
    <mergeCell ref="C11:G11"/>
    <mergeCell ref="B12:B13"/>
    <mergeCell ref="C12:G13"/>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7"/>
  <sheetViews>
    <sheetView topLeftCell="A9" zoomScaleNormal="100" workbookViewId="0">
      <selection activeCell="B20" sqref="B20:E24"/>
    </sheetView>
  </sheetViews>
  <sheetFormatPr baseColWidth="10" defaultColWidth="9.140625" defaultRowHeight="12.75" x14ac:dyDescent="0.2"/>
  <cols>
    <col min="1" max="1" width="3.85546875" customWidth="1"/>
    <col min="2" max="2" width="13.5703125" style="1" customWidth="1"/>
    <col min="3" max="3" width="16.28515625" style="1" customWidth="1"/>
    <col min="4" max="4" width="30.85546875" style="1" customWidth="1"/>
    <col min="5" max="5" width="21.140625" style="1" customWidth="1"/>
    <col min="6" max="6" width="2.85546875" customWidth="1"/>
    <col min="7" max="256" width="11.42578125" customWidth="1"/>
  </cols>
  <sheetData>
    <row r="4" spans="1:5" x14ac:dyDescent="0.2">
      <c r="B4" s="148" t="s">
        <v>0</v>
      </c>
      <c r="C4" s="148"/>
      <c r="D4" s="148"/>
      <c r="E4" s="148"/>
    </row>
    <row r="6" spans="1:5" x14ac:dyDescent="0.2">
      <c r="B6" s="149"/>
      <c r="C6" s="149"/>
      <c r="D6" s="149"/>
      <c r="E6" s="149"/>
    </row>
    <row r="7" spans="1:5" ht="15" customHeight="1" x14ac:dyDescent="0.2">
      <c r="B7" s="52" t="s">
        <v>1</v>
      </c>
      <c r="C7" s="150" t="s">
        <v>81</v>
      </c>
      <c r="D7" s="150"/>
      <c r="E7" s="150"/>
    </row>
    <row r="8" spans="1:5" ht="49.5" customHeight="1" x14ac:dyDescent="0.2">
      <c r="B8" s="58" t="s">
        <v>51</v>
      </c>
      <c r="C8" s="151" t="s">
        <v>83</v>
      </c>
      <c r="D8" s="152"/>
      <c r="E8" s="153"/>
    </row>
    <row r="9" spans="1:5" ht="18.75" customHeight="1" x14ac:dyDescent="0.2">
      <c r="B9" s="154" t="s">
        <v>3</v>
      </c>
      <c r="C9" s="140" t="s">
        <v>80</v>
      </c>
      <c r="D9" s="141"/>
      <c r="E9" s="142"/>
    </row>
    <row r="10" spans="1:5" ht="23.25" customHeight="1" x14ac:dyDescent="0.2">
      <c r="B10" s="154"/>
      <c r="C10" s="143"/>
      <c r="D10" s="144"/>
      <c r="E10" s="145"/>
    </row>
    <row r="12" spans="1:5" x14ac:dyDescent="0.2">
      <c r="B12" s="39" t="s">
        <v>10</v>
      </c>
      <c r="C12" s="39" t="s">
        <v>11</v>
      </c>
      <c r="D12" s="39" t="s">
        <v>12</v>
      </c>
      <c r="E12" s="39" t="s">
        <v>13</v>
      </c>
    </row>
    <row r="13" spans="1:5" s="1" customFormat="1" x14ac:dyDescent="0.2">
      <c r="A13" s="66"/>
      <c r="B13" s="67">
        <v>42569</v>
      </c>
      <c r="C13" s="69" t="s">
        <v>74</v>
      </c>
      <c r="D13" s="67" t="s">
        <v>77</v>
      </c>
      <c r="E13" s="68">
        <v>668</v>
      </c>
    </row>
    <row r="14" spans="1:5" s="1" customFormat="1" x14ac:dyDescent="0.2">
      <c r="A14" s="66"/>
      <c r="B14" s="67">
        <v>42569</v>
      </c>
      <c r="C14" s="69" t="s">
        <v>75</v>
      </c>
      <c r="D14" s="67" t="s">
        <v>78</v>
      </c>
      <c r="E14" s="68">
        <v>97</v>
      </c>
    </row>
    <row r="15" spans="1:5" s="1" customFormat="1" x14ac:dyDescent="0.2">
      <c r="A15" s="66"/>
      <c r="B15" s="67">
        <v>42569</v>
      </c>
      <c r="C15" s="72" t="s">
        <v>76</v>
      </c>
      <c r="D15" s="67" t="s">
        <v>79</v>
      </c>
      <c r="E15" s="68">
        <v>650</v>
      </c>
    </row>
    <row r="16" spans="1:5" s="1" customFormat="1" x14ac:dyDescent="0.2">
      <c r="A16" s="66"/>
      <c r="B16" s="67">
        <v>42569</v>
      </c>
      <c r="C16" s="72">
        <v>2991</v>
      </c>
      <c r="D16" s="67" t="s">
        <v>78</v>
      </c>
      <c r="E16" s="68">
        <v>168</v>
      </c>
    </row>
    <row r="17" spans="2:8" x14ac:dyDescent="0.2">
      <c r="B17" s="40"/>
      <c r="C17" s="70"/>
      <c r="D17" s="38" t="s">
        <v>16</v>
      </c>
      <c r="E17" s="56">
        <f>SUM(E13:E16)</f>
        <v>1583</v>
      </c>
      <c r="G17" s="49"/>
    </row>
    <row r="18" spans="2:8" x14ac:dyDescent="0.2">
      <c r="B18" s="37"/>
      <c r="C18" s="70"/>
      <c r="D18" s="38" t="s">
        <v>6</v>
      </c>
      <c r="E18" s="56">
        <v>2419</v>
      </c>
      <c r="G18" s="47"/>
      <c r="H18" s="50"/>
    </row>
    <row r="19" spans="2:8" ht="13.5" thickBot="1" x14ac:dyDescent="0.25">
      <c r="B19" s="42"/>
      <c r="C19" s="71"/>
      <c r="D19" s="43" t="s">
        <v>17</v>
      </c>
      <c r="E19" s="61">
        <f>E18-E17</f>
        <v>836</v>
      </c>
      <c r="G19" s="48"/>
      <c r="H19" s="50"/>
    </row>
    <row r="20" spans="2:8" ht="51.75" customHeight="1" x14ac:dyDescent="0.2">
      <c r="B20" s="62" t="s">
        <v>14</v>
      </c>
      <c r="C20" s="63"/>
      <c r="D20" s="146" t="s">
        <v>34</v>
      </c>
      <c r="E20" s="146" t="s">
        <v>59</v>
      </c>
      <c r="G20" s="48"/>
      <c r="H20" s="50"/>
    </row>
    <row r="21" spans="2:8" x14ac:dyDescent="0.2">
      <c r="B21" s="64"/>
      <c r="C21" s="60"/>
      <c r="D21" s="147"/>
      <c r="E21" s="147"/>
      <c r="G21" s="48"/>
      <c r="H21" s="50"/>
    </row>
    <row r="22" spans="2:8" x14ac:dyDescent="0.2">
      <c r="B22" s="64"/>
      <c r="C22" s="60"/>
      <c r="D22" s="147"/>
      <c r="E22" s="147"/>
    </row>
    <row r="23" spans="2:8" x14ac:dyDescent="0.2">
      <c r="B23" s="64"/>
      <c r="C23" s="60"/>
      <c r="D23" s="147"/>
      <c r="E23" s="147"/>
    </row>
    <row r="24" spans="2:8" ht="18.75" customHeight="1" thickBot="1" x14ac:dyDescent="0.25">
      <c r="B24" s="6">
        <v>42570</v>
      </c>
      <c r="C24" s="65"/>
      <c r="D24" s="7" t="s">
        <v>9</v>
      </c>
      <c r="E24" s="20" t="s">
        <v>9</v>
      </c>
    </row>
    <row r="25" spans="2:8" ht="11.25" customHeight="1" x14ac:dyDescent="0.2"/>
    <row r="26" spans="2:8" x14ac:dyDescent="0.2">
      <c r="E26" s="74" t="s">
        <v>82</v>
      </c>
    </row>
    <row r="27" spans="2:8" x14ac:dyDescent="0.2">
      <c r="D27" s="51"/>
    </row>
  </sheetData>
  <mergeCells count="9">
    <mergeCell ref="D20:D23"/>
    <mergeCell ref="E20:E23"/>
    <mergeCell ref="B4:E4"/>
    <mergeCell ref="B6:C6"/>
    <mergeCell ref="D6:E6"/>
    <mergeCell ref="C7:E7"/>
    <mergeCell ref="C8:E8"/>
    <mergeCell ref="B9:B10"/>
    <mergeCell ref="C9:E10"/>
  </mergeCells>
  <pageMargins left="0.7" right="0.7" top="0.75" bottom="0.75" header="0.3" footer="0.3"/>
  <pageSetup orientation="portrait"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2"/>
  <sheetViews>
    <sheetView topLeftCell="A9" zoomScaleNormal="100" workbookViewId="0">
      <selection activeCell="B25" sqref="B25:E29"/>
    </sheetView>
  </sheetViews>
  <sheetFormatPr baseColWidth="10" defaultColWidth="9.140625" defaultRowHeight="12.75" x14ac:dyDescent="0.2"/>
  <cols>
    <col min="1" max="1" width="3.85546875" customWidth="1"/>
    <col min="2" max="2" width="13.5703125" style="1" customWidth="1"/>
    <col min="3" max="3" width="16.28515625" style="1" customWidth="1"/>
    <col min="4" max="4" width="30.85546875" style="1" customWidth="1"/>
    <col min="5" max="5" width="21.140625" style="1" customWidth="1"/>
    <col min="6" max="6" width="2.85546875" customWidth="1"/>
    <col min="7" max="256" width="11.42578125" customWidth="1"/>
  </cols>
  <sheetData>
    <row r="4" spans="1:5" x14ac:dyDescent="0.2">
      <c r="B4" s="148" t="s">
        <v>0</v>
      </c>
      <c r="C4" s="148"/>
      <c r="D4" s="148"/>
      <c r="E4" s="148"/>
    </row>
    <row r="6" spans="1:5" x14ac:dyDescent="0.2">
      <c r="B6" s="149"/>
      <c r="C6" s="149"/>
      <c r="D6" s="149"/>
      <c r="E6" s="149"/>
    </row>
    <row r="7" spans="1:5" ht="15" customHeight="1" x14ac:dyDescent="0.2">
      <c r="B7" s="52" t="s">
        <v>1</v>
      </c>
      <c r="C7" s="150" t="s">
        <v>67</v>
      </c>
      <c r="D7" s="150"/>
      <c r="E7" s="150"/>
    </row>
    <row r="8" spans="1:5" ht="49.5" customHeight="1" x14ac:dyDescent="0.2">
      <c r="B8" s="58" t="s">
        <v>51</v>
      </c>
      <c r="C8" s="151" t="s">
        <v>66</v>
      </c>
      <c r="D8" s="152"/>
      <c r="E8" s="153"/>
    </row>
    <row r="9" spans="1:5" ht="18.75" customHeight="1" x14ac:dyDescent="0.2">
      <c r="B9" s="154" t="s">
        <v>3</v>
      </c>
      <c r="C9" s="157" t="s">
        <v>68</v>
      </c>
      <c r="D9" s="157"/>
      <c r="E9" s="157"/>
    </row>
    <row r="10" spans="1:5" x14ac:dyDescent="0.2">
      <c r="B10" s="154"/>
      <c r="C10" s="157"/>
      <c r="D10" s="157"/>
      <c r="E10" s="157"/>
    </row>
    <row r="12" spans="1:5" x14ac:dyDescent="0.2">
      <c r="B12" s="39" t="s">
        <v>10</v>
      </c>
      <c r="C12" s="39" t="s">
        <v>11</v>
      </c>
      <c r="D12" s="39" t="s">
        <v>12</v>
      </c>
      <c r="E12" s="39" t="s">
        <v>13</v>
      </c>
    </row>
    <row r="13" spans="1:5" s="1" customFormat="1" x14ac:dyDescent="0.2">
      <c r="A13" s="66"/>
      <c r="B13" s="67">
        <v>42536</v>
      </c>
      <c r="C13" s="69" t="s">
        <v>69</v>
      </c>
      <c r="D13" s="67" t="s">
        <v>70</v>
      </c>
      <c r="E13" s="68">
        <v>300</v>
      </c>
    </row>
    <row r="14" spans="1:5" s="1" customFormat="1" x14ac:dyDescent="0.2">
      <c r="A14" s="66"/>
      <c r="B14" s="67">
        <v>42536</v>
      </c>
      <c r="C14" s="69">
        <v>55875</v>
      </c>
      <c r="D14" s="67" t="s">
        <v>63</v>
      </c>
      <c r="E14" s="68">
        <v>127</v>
      </c>
    </row>
    <row r="15" spans="1:5" s="1" customFormat="1" x14ac:dyDescent="0.2">
      <c r="A15" s="66"/>
      <c r="B15" s="67">
        <v>42536</v>
      </c>
      <c r="C15" s="72">
        <v>422917</v>
      </c>
      <c r="D15" s="67" t="s">
        <v>71</v>
      </c>
      <c r="E15" s="68">
        <v>355</v>
      </c>
    </row>
    <row r="16" spans="1:5" s="1" customFormat="1" x14ac:dyDescent="0.2">
      <c r="A16" s="66"/>
      <c r="B16" s="67">
        <v>42536</v>
      </c>
      <c r="C16" s="72">
        <v>1157</v>
      </c>
      <c r="D16" s="67" t="s">
        <v>72</v>
      </c>
      <c r="E16" s="68">
        <v>181.06</v>
      </c>
    </row>
    <row r="17" spans="1:8" s="1" customFormat="1" x14ac:dyDescent="0.2">
      <c r="A17" s="66"/>
      <c r="B17" s="155">
        <v>42536</v>
      </c>
      <c r="C17" s="72">
        <v>225133</v>
      </c>
      <c r="D17" s="155" t="s">
        <v>63</v>
      </c>
      <c r="E17" s="68">
        <v>79</v>
      </c>
    </row>
    <row r="18" spans="1:8" s="1" customFormat="1" x14ac:dyDescent="0.2">
      <c r="A18" s="66"/>
      <c r="B18" s="156"/>
      <c r="C18" s="72">
        <v>225131</v>
      </c>
      <c r="D18" s="156"/>
      <c r="E18" s="68">
        <v>140</v>
      </c>
    </row>
    <row r="19" spans="1:8" s="1" customFormat="1" x14ac:dyDescent="0.2">
      <c r="A19" s="66"/>
      <c r="B19" s="67">
        <v>42536</v>
      </c>
      <c r="C19" s="69" t="s">
        <v>69</v>
      </c>
      <c r="D19" s="67" t="s">
        <v>73</v>
      </c>
      <c r="E19" s="68">
        <v>300</v>
      </c>
    </row>
    <row r="20" spans="1:8" s="1" customFormat="1" x14ac:dyDescent="0.2">
      <c r="A20" s="66"/>
      <c r="B20" s="73">
        <v>42536</v>
      </c>
      <c r="C20" s="72">
        <v>201748120</v>
      </c>
      <c r="D20" s="73" t="s">
        <v>63</v>
      </c>
      <c r="E20" s="68">
        <v>160</v>
      </c>
    </row>
    <row r="21" spans="1:8" s="1" customFormat="1" x14ac:dyDescent="0.2">
      <c r="A21" s="66"/>
      <c r="B21" s="73"/>
      <c r="C21" s="72"/>
      <c r="D21" s="73"/>
      <c r="E21" s="68"/>
    </row>
    <row r="22" spans="1:8" x14ac:dyDescent="0.2">
      <c r="B22" s="40"/>
      <c r="C22" s="70"/>
      <c r="D22" s="38" t="s">
        <v>16</v>
      </c>
      <c r="E22" s="56">
        <f>SUM(E13:E21)</f>
        <v>1642.06</v>
      </c>
      <c r="G22" s="49"/>
    </row>
    <row r="23" spans="1:8" x14ac:dyDescent="0.2">
      <c r="B23" s="37"/>
      <c r="C23" s="70"/>
      <c r="D23" s="38" t="s">
        <v>6</v>
      </c>
      <c r="E23" s="56">
        <v>1858</v>
      </c>
      <c r="G23" s="47"/>
      <c r="H23" s="50"/>
    </row>
    <row r="24" spans="1:8" ht="13.5" thickBot="1" x14ac:dyDescent="0.25">
      <c r="B24" s="42"/>
      <c r="C24" s="71"/>
      <c r="D24" s="43" t="s">
        <v>17</v>
      </c>
      <c r="E24" s="61">
        <f>E23-E22</f>
        <v>215.94000000000005</v>
      </c>
      <c r="G24" s="48"/>
      <c r="H24" s="50"/>
    </row>
    <row r="25" spans="1:8" ht="51.75" customHeight="1" x14ac:dyDescent="0.2">
      <c r="B25" s="62" t="s">
        <v>14</v>
      </c>
      <c r="C25" s="63"/>
      <c r="D25" s="146" t="s">
        <v>34</v>
      </c>
      <c r="E25" s="146" t="s">
        <v>59</v>
      </c>
      <c r="G25" s="48"/>
      <c r="H25" s="50"/>
    </row>
    <row r="26" spans="1:8" x14ac:dyDescent="0.2">
      <c r="B26" s="64"/>
      <c r="C26" s="60"/>
      <c r="D26" s="147"/>
      <c r="E26" s="147"/>
      <c r="G26" s="48"/>
      <c r="H26" s="50"/>
    </row>
    <row r="27" spans="1:8" x14ac:dyDescent="0.2">
      <c r="B27" s="64"/>
      <c r="C27" s="60"/>
      <c r="D27" s="147"/>
      <c r="E27" s="147"/>
    </row>
    <row r="28" spans="1:8" x14ac:dyDescent="0.2">
      <c r="B28" s="64"/>
      <c r="C28" s="60"/>
      <c r="D28" s="147"/>
      <c r="E28" s="147"/>
    </row>
    <row r="29" spans="1:8" ht="18.75" customHeight="1" thickBot="1" x14ac:dyDescent="0.25">
      <c r="B29" s="6">
        <v>42537</v>
      </c>
      <c r="C29" s="65"/>
      <c r="D29" s="7" t="s">
        <v>9</v>
      </c>
      <c r="E29" s="20" t="s">
        <v>9</v>
      </c>
    </row>
    <row r="30" spans="1:8" ht="11.25" customHeight="1" x14ac:dyDescent="0.2"/>
    <row r="31" spans="1:8" x14ac:dyDescent="0.2">
      <c r="E31" s="4" t="s">
        <v>64</v>
      </c>
    </row>
    <row r="32" spans="1:8" x14ac:dyDescent="0.2">
      <c r="D32" s="51"/>
    </row>
  </sheetData>
  <mergeCells count="11">
    <mergeCell ref="D25:D28"/>
    <mergeCell ref="E25:E28"/>
    <mergeCell ref="B17:B18"/>
    <mergeCell ref="D17:D18"/>
    <mergeCell ref="B4:E4"/>
    <mergeCell ref="B6:C6"/>
    <mergeCell ref="D6:E6"/>
    <mergeCell ref="C7:E7"/>
    <mergeCell ref="C8:E8"/>
    <mergeCell ref="B9:B10"/>
    <mergeCell ref="C9:E10"/>
  </mergeCells>
  <pageMargins left="0.7" right="0.7" top="0.75" bottom="0.75" header="0.3" footer="0.3"/>
  <pageSetup orientation="portrait"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5"/>
  <sheetViews>
    <sheetView zoomScaleNormal="100" workbookViewId="0">
      <selection activeCell="B25" sqref="B25"/>
    </sheetView>
  </sheetViews>
  <sheetFormatPr baseColWidth="10" defaultColWidth="9.140625" defaultRowHeight="12.75" x14ac:dyDescent="0.2"/>
  <cols>
    <col min="1" max="1" width="3.85546875" customWidth="1"/>
    <col min="2" max="2" width="13.5703125" style="1" customWidth="1"/>
    <col min="3" max="3" width="16.28515625" style="1" customWidth="1"/>
    <col min="4" max="4" width="30.85546875" style="1" customWidth="1"/>
    <col min="5" max="5" width="21.140625" style="1" customWidth="1"/>
    <col min="6" max="6" width="2.85546875" customWidth="1"/>
    <col min="7" max="256" width="11.42578125" customWidth="1"/>
  </cols>
  <sheetData>
    <row r="4" spans="1:8" x14ac:dyDescent="0.2">
      <c r="B4" s="148" t="s">
        <v>0</v>
      </c>
      <c r="C4" s="148"/>
      <c r="D4" s="148"/>
      <c r="E4" s="148"/>
    </row>
    <row r="6" spans="1:8" x14ac:dyDescent="0.2">
      <c r="B6" s="149"/>
      <c r="C6" s="149"/>
      <c r="D6" s="149"/>
      <c r="E6" s="149"/>
    </row>
    <row r="7" spans="1:8" ht="15" customHeight="1" x14ac:dyDescent="0.2">
      <c r="B7" s="52" t="s">
        <v>1</v>
      </c>
      <c r="C7" s="150" t="s">
        <v>60</v>
      </c>
      <c r="D7" s="150"/>
      <c r="E7" s="150"/>
    </row>
    <row r="8" spans="1:8" ht="25.5" x14ac:dyDescent="0.2">
      <c r="B8" s="58" t="s">
        <v>51</v>
      </c>
      <c r="C8" s="151" t="s">
        <v>61</v>
      </c>
      <c r="D8" s="152"/>
      <c r="E8" s="153"/>
    </row>
    <row r="9" spans="1:8" ht="18.75" customHeight="1" x14ac:dyDescent="0.2">
      <c r="B9" s="154" t="s">
        <v>3</v>
      </c>
      <c r="C9" s="157" t="s">
        <v>65</v>
      </c>
      <c r="D9" s="157"/>
      <c r="E9" s="157"/>
    </row>
    <row r="10" spans="1:8" x14ac:dyDescent="0.2">
      <c r="B10" s="154"/>
      <c r="C10" s="157"/>
      <c r="D10" s="157"/>
      <c r="E10" s="157"/>
    </row>
    <row r="12" spans="1:8" x14ac:dyDescent="0.2">
      <c r="B12" s="39" t="s">
        <v>10</v>
      </c>
      <c r="C12" s="39" t="s">
        <v>11</v>
      </c>
      <c r="D12" s="39" t="s">
        <v>12</v>
      </c>
      <c r="E12" s="39" t="s">
        <v>13</v>
      </c>
    </row>
    <row r="13" spans="1:8" s="1" customFormat="1" x14ac:dyDescent="0.2">
      <c r="A13" s="66"/>
      <c r="B13" s="67">
        <v>42517</v>
      </c>
      <c r="C13" s="69">
        <v>166440</v>
      </c>
      <c r="D13" s="67" t="s">
        <v>62</v>
      </c>
      <c r="E13" s="68">
        <v>300</v>
      </c>
    </row>
    <row r="14" spans="1:8" s="1" customFormat="1" x14ac:dyDescent="0.2">
      <c r="A14" s="66"/>
      <c r="B14" s="67">
        <v>42517</v>
      </c>
      <c r="C14" s="72">
        <v>58</v>
      </c>
      <c r="D14" s="67" t="s">
        <v>63</v>
      </c>
      <c r="E14" s="68">
        <v>325</v>
      </c>
    </row>
    <row r="15" spans="1:8" x14ac:dyDescent="0.2">
      <c r="B15" s="40"/>
      <c r="C15" s="70"/>
      <c r="D15" s="38" t="s">
        <v>16</v>
      </c>
      <c r="E15" s="56">
        <f>SUM(E13:E14)</f>
        <v>625</v>
      </c>
      <c r="G15" s="49"/>
    </row>
    <row r="16" spans="1:8" x14ac:dyDescent="0.2">
      <c r="B16" s="37"/>
      <c r="C16" s="70"/>
      <c r="D16" s="38" t="s">
        <v>6</v>
      </c>
      <c r="E16" s="56">
        <v>1451</v>
      </c>
      <c r="G16" s="47"/>
      <c r="H16" s="50"/>
    </row>
    <row r="17" spans="2:8" ht="13.5" thickBot="1" x14ac:dyDescent="0.25">
      <c r="B17" s="42"/>
      <c r="C17" s="71"/>
      <c r="D17" s="43" t="s">
        <v>17</v>
      </c>
      <c r="E17" s="61">
        <f>E16-E15</f>
        <v>826</v>
      </c>
      <c r="G17" s="48"/>
      <c r="H17" s="50"/>
    </row>
    <row r="18" spans="2:8" ht="51.75" customHeight="1" x14ac:dyDescent="0.2">
      <c r="B18" s="62" t="s">
        <v>14</v>
      </c>
      <c r="C18" s="63"/>
      <c r="D18" s="146" t="s">
        <v>34</v>
      </c>
      <c r="E18" s="146" t="s">
        <v>59</v>
      </c>
      <c r="G18" s="48"/>
      <c r="H18" s="50"/>
    </row>
    <row r="19" spans="2:8" x14ac:dyDescent="0.2">
      <c r="B19" s="64"/>
      <c r="C19" s="60"/>
      <c r="D19" s="147"/>
      <c r="E19" s="147"/>
      <c r="G19" s="48"/>
      <c r="H19" s="50"/>
    </row>
    <row r="20" spans="2:8" x14ac:dyDescent="0.2">
      <c r="B20" s="64"/>
      <c r="C20" s="60"/>
      <c r="D20" s="147"/>
      <c r="E20" s="147"/>
    </row>
    <row r="21" spans="2:8" x14ac:dyDescent="0.2">
      <c r="B21" s="64"/>
      <c r="C21" s="60"/>
      <c r="D21" s="147"/>
      <c r="E21" s="147"/>
    </row>
    <row r="22" spans="2:8" ht="18.75" customHeight="1" thickBot="1" x14ac:dyDescent="0.25">
      <c r="B22" s="6">
        <v>42520</v>
      </c>
      <c r="C22" s="65"/>
      <c r="D22" s="7" t="s">
        <v>9</v>
      </c>
      <c r="E22" s="20" t="s">
        <v>9</v>
      </c>
    </row>
    <row r="23" spans="2:8" ht="11.25" customHeight="1" x14ac:dyDescent="0.2"/>
    <row r="24" spans="2:8" x14ac:dyDescent="0.2">
      <c r="E24" s="4" t="s">
        <v>64</v>
      </c>
    </row>
    <row r="25" spans="2:8" x14ac:dyDescent="0.2">
      <c r="D25" s="51"/>
    </row>
  </sheetData>
  <mergeCells count="9">
    <mergeCell ref="D18:D21"/>
    <mergeCell ref="E18:E21"/>
    <mergeCell ref="B4:E4"/>
    <mergeCell ref="B6:C6"/>
    <mergeCell ref="D6:E6"/>
    <mergeCell ref="C7:E7"/>
    <mergeCell ref="C8:E8"/>
    <mergeCell ref="B9:B10"/>
    <mergeCell ref="C9:E10"/>
  </mergeCells>
  <pageMargins left="0.7" right="0.7" top="0.75" bottom="0.75" header="0.3" footer="0.3"/>
  <pageSetup orientation="portrait"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7"/>
  <sheetViews>
    <sheetView topLeftCell="A10" zoomScale="130" zoomScaleNormal="100" zoomScalePageLayoutView="130" workbookViewId="0">
      <selection activeCell="B24" sqref="B24"/>
    </sheetView>
  </sheetViews>
  <sheetFormatPr baseColWidth="10" defaultColWidth="9.140625" defaultRowHeight="12.75" x14ac:dyDescent="0.2"/>
  <cols>
    <col min="1" max="1" width="3.85546875" customWidth="1"/>
    <col min="2" max="2" width="13.5703125" style="1" customWidth="1"/>
    <col min="3" max="3" width="16.28515625" style="1" customWidth="1"/>
    <col min="4" max="4" width="37.28515625" style="1" customWidth="1"/>
    <col min="5" max="5" width="18" style="1" customWidth="1"/>
    <col min="6" max="6" width="2.85546875" customWidth="1"/>
    <col min="7" max="256" width="11.42578125" customWidth="1"/>
  </cols>
  <sheetData>
    <row r="4" spans="1:5" x14ac:dyDescent="0.2">
      <c r="B4" s="131" t="s">
        <v>0</v>
      </c>
      <c r="C4" s="131"/>
      <c r="D4" s="131"/>
      <c r="E4" s="131"/>
    </row>
    <row r="6" spans="1:5" ht="27.75" customHeight="1" x14ac:dyDescent="0.2">
      <c r="B6" s="158" t="s">
        <v>5</v>
      </c>
      <c r="C6" s="158"/>
      <c r="D6" s="159" t="s">
        <v>57</v>
      </c>
      <c r="E6" s="159"/>
    </row>
    <row r="7" spans="1:5" ht="177" customHeight="1" x14ac:dyDescent="0.2">
      <c r="B7" s="59" t="s">
        <v>56</v>
      </c>
      <c r="C7" s="164" t="s">
        <v>58</v>
      </c>
      <c r="D7" s="165"/>
      <c r="E7" s="166"/>
    </row>
    <row r="8" spans="1:5" ht="18.75" customHeight="1" x14ac:dyDescent="0.2">
      <c r="B8" s="160" t="s">
        <v>3</v>
      </c>
      <c r="C8" s="157" t="s">
        <v>37</v>
      </c>
      <c r="D8" s="157"/>
      <c r="E8" s="157"/>
    </row>
    <row r="9" spans="1:5" x14ac:dyDescent="0.2">
      <c r="B9" s="160"/>
      <c r="C9" s="157"/>
      <c r="D9" s="157"/>
      <c r="E9" s="157"/>
    </row>
    <row r="10" spans="1:5" ht="12.75" customHeight="1" x14ac:dyDescent="0.2">
      <c r="B10" s="54" t="s">
        <v>4</v>
      </c>
      <c r="C10" s="157" t="s">
        <v>53</v>
      </c>
      <c r="D10" s="157"/>
      <c r="E10" s="157"/>
    </row>
    <row r="12" spans="1:5" x14ac:dyDescent="0.2">
      <c r="B12" s="39" t="s">
        <v>10</v>
      </c>
      <c r="C12" s="39" t="s">
        <v>11</v>
      </c>
      <c r="D12" s="39" t="s">
        <v>12</v>
      </c>
      <c r="E12" s="39" t="s">
        <v>13</v>
      </c>
    </row>
    <row r="13" spans="1:5" x14ac:dyDescent="0.2">
      <c r="A13" s="2"/>
      <c r="B13" s="40">
        <v>42198</v>
      </c>
      <c r="C13" s="57" t="s">
        <v>54</v>
      </c>
      <c r="D13" s="41" t="s">
        <v>55</v>
      </c>
      <c r="E13" s="55">
        <v>271.39999999999998</v>
      </c>
    </row>
    <row r="14" spans="1:5" x14ac:dyDescent="0.2">
      <c r="A14" s="2"/>
      <c r="B14" s="40">
        <v>42199</v>
      </c>
      <c r="C14" s="57">
        <v>18310</v>
      </c>
      <c r="D14" s="41" t="s">
        <v>55</v>
      </c>
      <c r="E14" s="55">
        <v>271.39999999999998</v>
      </c>
    </row>
    <row r="15" spans="1:5" x14ac:dyDescent="0.2">
      <c r="A15" s="2"/>
      <c r="B15" s="40">
        <v>42201</v>
      </c>
      <c r="C15" s="57">
        <v>34309</v>
      </c>
      <c r="D15" s="41" t="s">
        <v>55</v>
      </c>
      <c r="E15" s="55">
        <v>271.39999999999998</v>
      </c>
    </row>
    <row r="16" spans="1:5" x14ac:dyDescent="0.2">
      <c r="A16" s="2"/>
      <c r="B16" s="40">
        <v>42206</v>
      </c>
      <c r="C16" s="57">
        <v>18312</v>
      </c>
      <c r="D16" s="41" t="s">
        <v>55</v>
      </c>
      <c r="E16" s="55">
        <v>271.10000000000002</v>
      </c>
    </row>
    <row r="17" spans="2:8" x14ac:dyDescent="0.2">
      <c r="B17" s="40"/>
      <c r="C17" s="37"/>
      <c r="D17" s="38" t="s">
        <v>16</v>
      </c>
      <c r="E17" s="56">
        <f>SUM(E13:E16)</f>
        <v>1085.3</v>
      </c>
      <c r="G17" s="49"/>
    </row>
    <row r="18" spans="2:8" x14ac:dyDescent="0.2">
      <c r="B18" s="37"/>
      <c r="C18" s="37"/>
      <c r="D18" s="38" t="s">
        <v>6</v>
      </c>
      <c r="E18" s="56">
        <v>0</v>
      </c>
      <c r="G18" s="47"/>
      <c r="H18" s="50"/>
    </row>
    <row r="19" spans="2:8" x14ac:dyDescent="0.2">
      <c r="B19" s="37"/>
      <c r="C19" s="37"/>
      <c r="D19" s="38" t="s">
        <v>17</v>
      </c>
      <c r="E19" s="56">
        <f>E18-E17</f>
        <v>-1085.3</v>
      </c>
      <c r="G19" s="48"/>
      <c r="H19" s="50"/>
    </row>
    <row r="20" spans="2:8" ht="12.75" customHeight="1" x14ac:dyDescent="0.2">
      <c r="B20" s="162" t="s">
        <v>14</v>
      </c>
      <c r="C20" s="162" t="s">
        <v>39</v>
      </c>
      <c r="D20" s="161" t="s">
        <v>34</v>
      </c>
      <c r="E20" s="161" t="s">
        <v>52</v>
      </c>
      <c r="G20" s="48"/>
      <c r="H20" s="50"/>
    </row>
    <row r="21" spans="2:8" x14ac:dyDescent="0.2">
      <c r="B21" s="163"/>
      <c r="C21" s="163"/>
      <c r="D21" s="147"/>
      <c r="E21" s="147"/>
      <c r="G21" s="48"/>
      <c r="H21" s="50"/>
    </row>
    <row r="22" spans="2:8" ht="29.25" customHeight="1" x14ac:dyDescent="0.2">
      <c r="B22" s="163"/>
      <c r="C22" s="163"/>
      <c r="D22" s="147"/>
      <c r="E22" s="147"/>
    </row>
    <row r="23" spans="2:8" ht="32.25" customHeight="1" x14ac:dyDescent="0.2">
      <c r="B23" s="163"/>
      <c r="C23" s="163"/>
      <c r="D23" s="147"/>
      <c r="E23" s="147"/>
    </row>
    <row r="24" spans="2:8" ht="18.75" customHeight="1" thickBot="1" x14ac:dyDescent="0.25">
      <c r="B24" s="6">
        <v>42206</v>
      </c>
      <c r="C24" s="7" t="s">
        <v>8</v>
      </c>
      <c r="D24" s="20" t="s">
        <v>9</v>
      </c>
      <c r="E24" s="20" t="s">
        <v>9</v>
      </c>
    </row>
    <row r="25" spans="2:8" ht="11.25" customHeight="1" x14ac:dyDescent="0.2"/>
    <row r="27" spans="2:8" x14ac:dyDescent="0.2">
      <c r="D27" s="51"/>
    </row>
  </sheetData>
  <mergeCells count="11">
    <mergeCell ref="B4:E4"/>
    <mergeCell ref="B6:C6"/>
    <mergeCell ref="D6:E6"/>
    <mergeCell ref="B8:B9"/>
    <mergeCell ref="E20:E23"/>
    <mergeCell ref="D20:D23"/>
    <mergeCell ref="C20:C23"/>
    <mergeCell ref="B20:B23"/>
    <mergeCell ref="C7:E7"/>
    <mergeCell ref="C8:E9"/>
    <mergeCell ref="C10:E10"/>
  </mergeCells>
  <pageMargins left="0.7" right="0.7" top="0.75" bottom="0.75" header="0.3" footer="0.3"/>
  <pageSetup orientation="portrait" r:id="rId1"/>
  <headerFooter>
    <oddHeader>&amp;R&amp;G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7"/>
  <sheetViews>
    <sheetView topLeftCell="A13" zoomScale="130" zoomScaleNormal="100" zoomScalePageLayoutView="130" workbookViewId="0">
      <selection activeCell="B43" sqref="B43"/>
    </sheetView>
  </sheetViews>
  <sheetFormatPr baseColWidth="10" defaultColWidth="9.140625" defaultRowHeight="12.75" x14ac:dyDescent="0.2"/>
  <cols>
    <col min="1" max="1" width="3.85546875" customWidth="1"/>
    <col min="2" max="2" width="13.5703125" style="1" customWidth="1"/>
    <col min="3" max="3" width="16.28515625" style="1" customWidth="1"/>
    <col min="4" max="4" width="37.28515625" style="1" customWidth="1"/>
    <col min="5" max="5" width="18" style="1" customWidth="1"/>
    <col min="6" max="6" width="2.85546875" customWidth="1"/>
    <col min="7" max="256" width="11.42578125" customWidth="1"/>
  </cols>
  <sheetData>
    <row r="4" spans="1:5" x14ac:dyDescent="0.2">
      <c r="B4" s="131" t="s">
        <v>0</v>
      </c>
      <c r="C4" s="131"/>
      <c r="D4" s="131"/>
      <c r="E4" s="131"/>
    </row>
    <row r="6" spans="1:5" x14ac:dyDescent="0.2">
      <c r="B6" s="149" t="s">
        <v>5</v>
      </c>
      <c r="C6" s="149"/>
      <c r="D6" s="149" t="s">
        <v>35</v>
      </c>
      <c r="E6" s="149"/>
    </row>
    <row r="7" spans="1:5" ht="15" customHeight="1" x14ac:dyDescent="0.2">
      <c r="B7" s="52" t="s">
        <v>1</v>
      </c>
      <c r="C7" s="150" t="s">
        <v>40</v>
      </c>
      <c r="D7" s="150"/>
      <c r="E7" s="150"/>
    </row>
    <row r="8" spans="1:5" ht="39.75" customHeight="1" x14ac:dyDescent="0.2">
      <c r="B8" s="53" t="s">
        <v>2</v>
      </c>
      <c r="C8" s="151" t="s">
        <v>36</v>
      </c>
      <c r="D8" s="152"/>
      <c r="E8" s="153"/>
    </row>
    <row r="9" spans="1:5" ht="18.75" customHeight="1" x14ac:dyDescent="0.2">
      <c r="B9" s="160" t="s">
        <v>3</v>
      </c>
      <c r="C9" s="157" t="s">
        <v>37</v>
      </c>
      <c r="D9" s="157"/>
      <c r="E9" s="157"/>
    </row>
    <row r="10" spans="1:5" x14ac:dyDescent="0.2">
      <c r="B10" s="160"/>
      <c r="C10" s="157"/>
      <c r="D10" s="157"/>
      <c r="E10" s="157"/>
    </row>
    <row r="11" spans="1:5" ht="12.75" customHeight="1" x14ac:dyDescent="0.2">
      <c r="B11" s="54" t="s">
        <v>4</v>
      </c>
      <c r="C11" s="157" t="s">
        <v>38</v>
      </c>
      <c r="D11" s="157"/>
      <c r="E11" s="157"/>
    </row>
    <row r="13" spans="1:5" x14ac:dyDescent="0.2">
      <c r="B13" s="39" t="s">
        <v>10</v>
      </c>
      <c r="C13" s="39" t="s">
        <v>11</v>
      </c>
      <c r="D13" s="39" t="s">
        <v>12</v>
      </c>
      <c r="E13" s="39" t="s">
        <v>13</v>
      </c>
    </row>
    <row r="14" spans="1:5" x14ac:dyDescent="0.2">
      <c r="A14" s="2"/>
      <c r="B14" s="40" t="s">
        <v>41</v>
      </c>
      <c r="C14" s="57">
        <v>12949</v>
      </c>
      <c r="D14" s="41" t="s">
        <v>42</v>
      </c>
      <c r="E14" s="55">
        <v>1224.8399999999999</v>
      </c>
    </row>
    <row r="15" spans="1:5" x14ac:dyDescent="0.2">
      <c r="A15" s="2"/>
      <c r="B15" s="40">
        <v>42169</v>
      </c>
      <c r="C15" s="57">
        <v>12506</v>
      </c>
      <c r="D15" s="41" t="s">
        <v>43</v>
      </c>
      <c r="E15" s="55">
        <v>55</v>
      </c>
    </row>
    <row r="16" spans="1:5" x14ac:dyDescent="0.2">
      <c r="A16" s="2"/>
      <c r="B16" s="40">
        <v>42170</v>
      </c>
      <c r="C16" s="57">
        <v>12516</v>
      </c>
      <c r="D16" s="41" t="s">
        <v>44</v>
      </c>
      <c r="E16" s="55">
        <v>90</v>
      </c>
    </row>
    <row r="17" spans="1:8" x14ac:dyDescent="0.2">
      <c r="A17" s="2"/>
      <c r="B17" s="40">
        <v>42170</v>
      </c>
      <c r="C17" s="57">
        <v>15395</v>
      </c>
      <c r="D17" s="41" t="s">
        <v>43</v>
      </c>
      <c r="E17" s="55">
        <v>126</v>
      </c>
    </row>
    <row r="18" spans="1:8" x14ac:dyDescent="0.2">
      <c r="A18" s="2"/>
      <c r="B18" s="40">
        <v>42171</v>
      </c>
      <c r="C18" s="57">
        <v>12534</v>
      </c>
      <c r="D18" s="41" t="s">
        <v>44</v>
      </c>
      <c r="E18" s="55">
        <v>90</v>
      </c>
    </row>
    <row r="19" spans="1:8" x14ac:dyDescent="0.2">
      <c r="A19" s="2"/>
      <c r="B19" s="40">
        <v>42171</v>
      </c>
      <c r="C19" s="57">
        <v>18986</v>
      </c>
      <c r="D19" s="41" t="s">
        <v>45</v>
      </c>
      <c r="E19" s="55">
        <v>105</v>
      </c>
    </row>
    <row r="20" spans="1:8" x14ac:dyDescent="0.2">
      <c r="A20" s="2"/>
      <c r="B20" s="40">
        <v>42169</v>
      </c>
      <c r="C20" s="57" t="s">
        <v>23</v>
      </c>
      <c r="D20" s="41" t="s">
        <v>49</v>
      </c>
      <c r="E20" s="55">
        <v>200</v>
      </c>
    </row>
    <row r="21" spans="1:8" x14ac:dyDescent="0.2">
      <c r="A21" s="2"/>
      <c r="B21" s="40">
        <v>42169</v>
      </c>
      <c r="C21" s="57" t="s">
        <v>23</v>
      </c>
      <c r="D21" s="41" t="s">
        <v>50</v>
      </c>
      <c r="E21" s="55">
        <v>200</v>
      </c>
    </row>
    <row r="22" spans="1:8" x14ac:dyDescent="0.2">
      <c r="A22" s="2"/>
      <c r="B22" s="40">
        <v>42170</v>
      </c>
      <c r="C22" s="57" t="s">
        <v>23</v>
      </c>
      <c r="D22" s="41" t="s">
        <v>46</v>
      </c>
      <c r="E22" s="55">
        <v>100</v>
      </c>
    </row>
    <row r="23" spans="1:8" x14ac:dyDescent="0.2">
      <c r="A23" s="2"/>
      <c r="B23" s="40">
        <v>42170</v>
      </c>
      <c r="C23" s="57" t="s">
        <v>23</v>
      </c>
      <c r="D23" s="41" t="s">
        <v>47</v>
      </c>
      <c r="E23" s="55">
        <v>100</v>
      </c>
    </row>
    <row r="24" spans="1:8" x14ac:dyDescent="0.2">
      <c r="A24" s="2"/>
      <c r="B24" s="40">
        <v>42171</v>
      </c>
      <c r="C24" s="57" t="s">
        <v>23</v>
      </c>
      <c r="D24" s="41" t="s">
        <v>46</v>
      </c>
      <c r="E24" s="55">
        <v>100</v>
      </c>
    </row>
    <row r="25" spans="1:8" x14ac:dyDescent="0.2">
      <c r="A25" s="2"/>
      <c r="B25" s="40">
        <v>42171</v>
      </c>
      <c r="C25" s="57">
        <v>1883</v>
      </c>
      <c r="D25" s="41" t="s">
        <v>49</v>
      </c>
      <c r="E25" s="55">
        <v>200</v>
      </c>
    </row>
    <row r="26" spans="1:8" x14ac:dyDescent="0.2">
      <c r="A26" s="2"/>
      <c r="B26" s="40"/>
      <c r="C26" s="37"/>
      <c r="D26" s="41"/>
      <c r="E26" s="55"/>
    </row>
    <row r="27" spans="1:8" x14ac:dyDescent="0.2">
      <c r="B27" s="40"/>
      <c r="C27" s="37"/>
      <c r="D27" s="38" t="s">
        <v>16</v>
      </c>
      <c r="E27" s="56">
        <f>SUM(E14:E26)</f>
        <v>2590.84</v>
      </c>
      <c r="G27" s="49"/>
    </row>
    <row r="28" spans="1:8" x14ac:dyDescent="0.2">
      <c r="B28" s="37"/>
      <c r="C28" s="37"/>
      <c r="D28" s="38" t="s">
        <v>6</v>
      </c>
      <c r="E28" s="56">
        <v>4522</v>
      </c>
      <c r="G28" s="47"/>
      <c r="H28" s="50"/>
    </row>
    <row r="29" spans="1:8" x14ac:dyDescent="0.2">
      <c r="B29" s="37"/>
      <c r="C29" s="37"/>
      <c r="D29" s="38" t="s">
        <v>17</v>
      </c>
      <c r="E29" s="56">
        <f>E28-E27</f>
        <v>1931.1599999999999</v>
      </c>
      <c r="G29" s="48"/>
      <c r="H29" s="50"/>
    </row>
    <row r="30" spans="1:8" ht="12.75" customHeight="1" x14ac:dyDescent="0.2">
      <c r="B30" s="162" t="s">
        <v>14</v>
      </c>
      <c r="C30" s="162" t="s">
        <v>39</v>
      </c>
      <c r="D30" s="161" t="s">
        <v>34</v>
      </c>
      <c r="E30" s="161" t="s">
        <v>52</v>
      </c>
      <c r="G30" s="48"/>
      <c r="H30" s="50"/>
    </row>
    <row r="31" spans="1:8" x14ac:dyDescent="0.2">
      <c r="B31" s="163"/>
      <c r="C31" s="163"/>
      <c r="D31" s="147"/>
      <c r="E31" s="147"/>
      <c r="G31" s="48"/>
      <c r="H31" s="50"/>
    </row>
    <row r="32" spans="1:8" ht="29.25" customHeight="1" x14ac:dyDescent="0.2">
      <c r="B32" s="163"/>
      <c r="C32" s="163"/>
      <c r="D32" s="147"/>
      <c r="E32" s="147"/>
    </row>
    <row r="33" spans="2:5" ht="32.25" customHeight="1" x14ac:dyDescent="0.2">
      <c r="B33" s="163"/>
      <c r="C33" s="163"/>
      <c r="D33" s="147"/>
      <c r="E33" s="147"/>
    </row>
    <row r="34" spans="2:5" ht="18.75" customHeight="1" thickBot="1" x14ac:dyDescent="0.25">
      <c r="B34" s="6">
        <v>42192</v>
      </c>
      <c r="C34" s="7" t="s">
        <v>8</v>
      </c>
      <c r="D34" s="20" t="s">
        <v>9</v>
      </c>
      <c r="E34" s="20" t="s">
        <v>9</v>
      </c>
    </row>
    <row r="35" spans="2:5" ht="11.25" customHeight="1" x14ac:dyDescent="0.2"/>
    <row r="37" spans="2:5" x14ac:dyDescent="0.2">
      <c r="D37" s="51" t="s">
        <v>48</v>
      </c>
    </row>
  </sheetData>
  <mergeCells count="12">
    <mergeCell ref="B9:B10"/>
    <mergeCell ref="C9:E10"/>
    <mergeCell ref="B4:E4"/>
    <mergeCell ref="B6:C6"/>
    <mergeCell ref="D6:E6"/>
    <mergeCell ref="C7:E7"/>
    <mergeCell ref="C8:E8"/>
    <mergeCell ref="C11:E11"/>
    <mergeCell ref="B30:B33"/>
    <mergeCell ref="C30:C33"/>
    <mergeCell ref="D30:D33"/>
    <mergeCell ref="E30:E33"/>
  </mergeCells>
  <pageMargins left="0.7" right="0.7" top="0.75" bottom="0.75" header="0.3" footer="0.3"/>
  <pageSetup orientation="portrait"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Mexico</vt:lpstr>
      <vt:lpstr>Tequila</vt:lpstr>
      <vt:lpstr>Guantes Box</vt:lpstr>
      <vt:lpstr>grabadora</vt:lpstr>
      <vt:lpstr>lAGOS</vt:lpstr>
      <vt:lpstr>CDMX</vt:lpstr>
      <vt:lpstr>Ameca</vt:lpstr>
      <vt:lpstr>Combustible</vt:lpstr>
      <vt:lpstr>May</vt:lpstr>
      <vt:lpstr>MIGUEL MEZQUITIC</vt:lpstr>
      <vt:lpstr>FER MEZQUITIC</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laptop-ijm05</cp:lastModifiedBy>
  <cp:lastPrinted>2018-07-19T15:44:09Z</cp:lastPrinted>
  <dcterms:created xsi:type="dcterms:W3CDTF">2007-05-21T16:54:41Z</dcterms:created>
  <dcterms:modified xsi:type="dcterms:W3CDTF">2018-07-19T15:45:35Z</dcterms:modified>
</cp:coreProperties>
</file>